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8675" windowHeight="1128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505" i="1" l="1"/>
  <c r="E501" i="1"/>
  <c r="E381" i="1"/>
  <c r="E340" i="1"/>
  <c r="E273" i="1"/>
  <c r="E499" i="1"/>
  <c r="E489" i="1"/>
  <c r="E473" i="1"/>
  <c r="E386" i="1"/>
  <c r="E379" i="1"/>
  <c r="E366" i="1"/>
  <c r="E361" i="1"/>
  <c r="E348" i="1"/>
  <c r="E350" i="1"/>
  <c r="E338" i="1"/>
  <c r="E335" i="1"/>
  <c r="E319" i="1"/>
  <c r="E309" i="1"/>
  <c r="E280" i="1"/>
  <c r="E268" i="1"/>
  <c r="E251" i="1"/>
  <c r="E220" i="1"/>
  <c r="E208" i="1"/>
  <c r="E194" i="1"/>
  <c r="E190" i="1"/>
  <c r="E183" i="1"/>
  <c r="E161" i="1"/>
  <c r="E87" i="1"/>
  <c r="E144" i="1"/>
  <c r="E66" i="1"/>
  <c r="E16" i="1"/>
  <c r="E79" i="1"/>
  <c r="E70" i="1"/>
  <c r="E19" i="1"/>
  <c r="E198" i="1"/>
  <c r="E81" i="1"/>
</calcChain>
</file>

<file path=xl/sharedStrings.xml><?xml version="1.0" encoding="utf-8"?>
<sst xmlns="http://schemas.openxmlformats.org/spreadsheetml/2006/main" count="1301" uniqueCount="607">
  <si>
    <t>/jmt</t>
  </si>
  <si>
    <t>Nº OPERACIÓN</t>
  </si>
  <si>
    <t>FECHA</t>
  </si>
  <si>
    <t>REFERENCIA</t>
  </si>
  <si>
    <t>APLICACIÓN</t>
  </si>
  <si>
    <t>IMPORTE</t>
  </si>
  <si>
    <t>TERCERO</t>
  </si>
  <si>
    <t>CONCEPTO</t>
  </si>
  <si>
    <t>URBANISMO</t>
  </si>
  <si>
    <t>1510 20000 Arrendamientos de terrenos y bienes naturales</t>
  </si>
  <si>
    <t>2015       1510 20000</t>
  </si>
  <si>
    <t>NUVIRES, S.L.</t>
  </si>
  <si>
    <t>ARRENDAMIENTO POR 3 AÑOS DE PARCELA SITA EN PLAZA SALVADOR SANCHEZ FRASCUELO Nº 7, DEL 1-3-2012 AL 28-2-2015</t>
  </si>
  <si>
    <t>INCREMENTO IVA HASTA FEBRERO 2015 ARRENDAMIENTO PARCELA PLAZA SALVADOR SANCHEZ FRASCUELO</t>
  </si>
  <si>
    <t>REVISION PRECIOS INCRMENTO IPC (2,70%) ARRENDAMIENTO PARCELA PLAZA SALVADOR SANCHEZ FRASCUELO. JUNTA GOBIERNO 7-3-2013</t>
  </si>
  <si>
    <t>INCREMENTO IPC DEL 1 DE ENERO AL 28 DE FEBRERO 2015 POR ARRENADAMIENTO PARCELA EN PLAZA SALVADOR SANCHEZ FRASCUELO</t>
  </si>
  <si>
    <t>VIDAL ALVAREZ MARIA JOSE</t>
  </si>
  <si>
    <t>ARRENDAMIENTO PARCELA SITA EN C/ FEDERICO DEL CERRO PARA EL CURSO ESCOLAR 2014-15 (DEL 15 DE SEPTIEMBRE A 30 DE JUNIO)</t>
  </si>
  <si>
    <t>ACTIVA EDIFICA PROMOCION INMOBILIARIA SL</t>
  </si>
  <si>
    <t>ARRENDAMIENTO PARCELAS EN CAMINO DE VALLADOLID Y C/ RELOJEROS, DEL 17-11-2014 AL 31-10-2015</t>
  </si>
  <si>
    <t>DISPUESTO COMPLEMENTARIO PARA FACTURACION DICIEMBRE 2014 CONTRATO ARRENDAMIENTO PARCELA SITA EN SANCHEZ FRASCUELO,</t>
  </si>
  <si>
    <t>1510 22706 Estudios y trabajos técnicos</t>
  </si>
  <si>
    <t>2015       1510 22706</t>
  </si>
  <si>
    <t>COTA CERO SLP</t>
  </si>
  <si>
    <t>CONTRATACION ELABORACION AVANCE DE UN PGOU. FECHA CONTRATO 19 DE AGOSTO DURACION 10 MESES. FASES II, III Y IV</t>
  </si>
  <si>
    <t>LABAMA INGENIERIA SL</t>
  </si>
  <si>
    <t>PROYECTO OBRAS DE ASFALTADO 9ª FASE</t>
  </si>
  <si>
    <t>PIÑANGO MUÑOZ ROSARIO</t>
  </si>
  <si>
    <t>REDACCION ANTEPROYECTO PARA HUERTOS URBANOS EN AV LAGO</t>
  </si>
  <si>
    <t>CONSEJO SUPERIOR DE INVESTIGACIONES CIENTIFICAS</t>
  </si>
  <si>
    <t>INFORME PRELIMINAR SOBRE LA CALIDAD Y ESTADO DE CONSERVACION DEL EMBALSE DE LOS PEÑASCALES</t>
  </si>
  <si>
    <t>GESFUTUR</t>
  </si>
  <si>
    <t>PROY ENCUESTA OPINION VECINO COLONIA DE TORRELODONES</t>
  </si>
  <si>
    <t>RODRIGUEZ URGEL IGNACIO</t>
  </si>
  <si>
    <t>REDACCION PROY, LEVANTAMIENTO TOPOGRAFICO Y DIRECC OBRA 'ACONDICIONAMIENTO NUEVO ACCESO AL BAR CAMPO DE FUTBOL'</t>
  </si>
  <si>
    <t>ESTRATEGIA Y GESTION DE ENERGIA, SL</t>
  </si>
  <si>
    <t>SERVICIOS ASESORAMIENTO CONTROL CONSUMOS Y COSTES DE ENERGIA ELECTRICA, FACTURACION DICIEMBRE/2014</t>
  </si>
  <si>
    <t>BERUTICH SOLAR LUIS</t>
  </si>
  <si>
    <t>ESTUDIO GEOTECNICO DE ESTABILIDAD DE UN TALUD COLINDANTE A LA PARCELA RUM DEL APD-7</t>
  </si>
  <si>
    <t>INSTITUTO JUAN DE HERRERA, DPTO URBANISMO, ESC.ARQUITECTURA, UPM</t>
  </si>
  <si>
    <t>PLAN DE ORDENACION DE LA RED VIARIA DE TORRELODONES</t>
  </si>
  <si>
    <t>ORTEGA JARAMILLO ESTHER</t>
  </si>
  <si>
    <t>PROY OBRAS REFORMA VESTUARIOS, ASEOS Y SAUNA DEL POLIDEPORTIVO</t>
  </si>
  <si>
    <t>TRAZEO IT SOLUTION SL</t>
  </si>
  <si>
    <t>WEB DE ATERRIZAJE PERSONALIZADA Y PANEL ADMINISTRACION BASICO DE RUTAS PEDIBUS</t>
  </si>
  <si>
    <t>SCHETTINO PORTO MATEUS</t>
  </si>
  <si>
    <t>ESTUDIO PARA EL ESTACIONAMIENTO EN TORRELODONES</t>
  </si>
  <si>
    <t>ESTUDIO PRESA PEÑASCALES: VEGETACION ACUATICA Y LITORAL, ZOOPLANCTON Y MACROINVERTEBRADOS BÉNTICOS Y NECTÓNICOS</t>
  </si>
  <si>
    <t>LAMANA PEREZ EDUARDO</t>
  </si>
  <si>
    <t>EVALUACION DE EXPEDIENTES DE TALA- MEDIO AMBIENTE</t>
  </si>
  <si>
    <t>TOTAL URBANISMO</t>
  </si>
  <si>
    <t>OBRAS Y SERVICIOS</t>
  </si>
  <si>
    <t>1532 21003 Mantenimiento vías públicas</t>
  </si>
  <si>
    <t>2015       1532 21003</t>
  </si>
  <si>
    <t>VELASCO GONZALEZ EPIFANIO</t>
  </si>
  <si>
    <t>VALLADO METALICO PARA AV. COMUNIDAD DE MADRID</t>
  </si>
  <si>
    <t>CORCOBA GARCIA MANUEL</t>
  </si>
  <si>
    <t>HORMIGON PARA C/ ANTONIO LASSO Y AV DEL HITO</t>
  </si>
  <si>
    <t>FABRICACION DE HORMIGONES PAZ DEL BARRIO SL</t>
  </si>
  <si>
    <t>HORMIGON AV HITO Y ANTONIO LASSO</t>
  </si>
  <si>
    <t>MALLALBA MALLAS Y CERCADOS METALICOS</t>
  </si>
  <si>
    <t>CERRAMIENTO EN VIA PUBLICA CTRA PARDO ESQ AV MONTE</t>
  </si>
  <si>
    <t>SANTOJA SL UNIPERSONAL</t>
  </si>
  <si>
    <t>MATERIALES CONSTRUCCION PARA MANTENIMIENTO DE LAS VIAS PUBLICAS</t>
  </si>
  <si>
    <t>REPARACION BARANDILLA METALICA EN AV. VALLADOLID</t>
  </si>
  <si>
    <t>CEMENTO Y CERAMICA, S.A.</t>
  </si>
  <si>
    <t>CEMENTO</t>
  </si>
  <si>
    <t>GESTION Y EJECUCION DE OBRA CIVIL, S.A.</t>
  </si>
  <si>
    <t>PRESUPUESTO MEJORA ACERADO ACCESOS, AV. DEHESA, JUNTO AL POLIDEPORTIVO</t>
  </si>
  <si>
    <t>DIEZ Y COMPAÑIA, S.A.</t>
  </si>
  <si>
    <t>MATERIALES DE MANTENIMIENTO VIAS PUBLICAS-SEÑALIZACION</t>
  </si>
  <si>
    <t>AGÜERO SL</t>
  </si>
  <si>
    <t>TRABAJOS DE MAQUINARIA Y TRANSPORTE ESCOMBROS A VERTEDERO PARA REPARACION VIAS PUBLICAS</t>
  </si>
  <si>
    <t>MATERIALES CONSTRUCCION PARA MANTENIMIENTO DE VIAS PUBLICAS</t>
  </si>
  <si>
    <t>R29 SL</t>
  </si>
  <si>
    <t>OBRAS DE PINTURA EN BARANDILLA PRESA PEÑASCALES, DEPOSITO AGUA CARRETERA PARDO, BARANDILLA CARRETERA PARDO, PISTA SKATE</t>
  </si>
  <si>
    <t>TRABAJOS DE HORMIGONAR ACERAS EN C/ CEDRO</t>
  </si>
  <si>
    <t>HORMIGON DESACTIVADO C/ CEDRO</t>
  </si>
  <si>
    <t>ICE SA</t>
  </si>
  <si>
    <t>MEJORA ACCESIBILIDAD PEATONAL C/ MAGDALENA MEJIAS ESQUINA C/ MANUEL PARDO</t>
  </si>
  <si>
    <t>DASME CONTROL SL</t>
  </si>
  <si>
    <t>DETECCION FUGAS EN VIAS PUBLICAS</t>
  </si>
  <si>
    <t>TRABAJOS MAQUINARIA Y TRANSPORTE ESCOMBROS A VERTEDERO PARA REPARACION VIAS PUBLICAS</t>
  </si>
  <si>
    <t>1532 22199 Otros suministros</t>
  </si>
  <si>
    <t>2015       1532 22199</t>
  </si>
  <si>
    <t>GRANAPUBLIC XX, S.L.</t>
  </si>
  <si>
    <t>SEÑALIZACION PROVISIONAL CON CARTELES IMPRESOS DE PROPILENO POR LAS OBRAS DE JESUSA LARA</t>
  </si>
  <si>
    <t>LACROIX SEÑALIZACION, S.A.</t>
  </si>
  <si>
    <t>3 ADHESIVOS IMANTADOS</t>
  </si>
  <si>
    <t>SUMINISTRO E INSTALACIÓN DE 2 TABLONES DE MADERA SOBRE BANCOS DE OBRA</t>
  </si>
  <si>
    <t>KIWI DIVISION PINTURAS SL</t>
  </si>
  <si>
    <t>PINTURAS PARA VIAS PUBLICAS</t>
  </si>
  <si>
    <t>ESCALERA METALICA PARA PASEO AHS</t>
  </si>
  <si>
    <t>1532 61900</t>
  </si>
  <si>
    <t>2015       1532 61900</t>
  </si>
  <si>
    <t>BENITO URBAN SL</t>
  </si>
  <si>
    <t>COMPRA DE 20 BANCOS MODELO NEOBARCINO</t>
  </si>
  <si>
    <t>INDUSTRIAS SALUDES S.A.</t>
  </si>
  <si>
    <t>PLACAS DE CALLE</t>
  </si>
  <si>
    <t>SEÑALES DE MOVILIDAD</t>
  </si>
  <si>
    <t>HILTI ESPAÑOLA SA</t>
  </si>
  <si>
    <t>RADIAL, TALADRO</t>
  </si>
  <si>
    <t>JUEGOS KOMPAN, S.A.</t>
  </si>
  <si>
    <t>JUEGOS INFANTILES PARQUE DEPÓSITO</t>
  </si>
  <si>
    <t>ECORALIA SL</t>
  </si>
  <si>
    <t>COMPRA DE 10 BANCOS MODELO ECOLLADO EN MADERTEC</t>
  </si>
  <si>
    <t>ADQUISICION JUEGOS INFANTILES PARQUE NTRA. SRA. DEL CARMEN</t>
  </si>
  <si>
    <t>CARTEL PARA MULTIJUEGO AREA PEÑASCALES</t>
  </si>
  <si>
    <t>1533 20400 Arrendamiento material de transporte</t>
  </si>
  <si>
    <t>2015       1533 20400</t>
  </si>
  <si>
    <t>NORTHGATE ESPAÑA RENTING FLEXIBLE, S.A.</t>
  </si>
  <si>
    <t>ARRENDAMIENTO MEDIANTE RENTING VEHICULO MITSUBISHI (LOTE I)  PARA OBRAS Y SERVICIOS POR 48 MESES. FECHA INICIO 9-8-2013</t>
  </si>
  <si>
    <t>ARRENDAMIENTO MEDIANTE RENTING VEHICULO NISSAN (LOTE 2) PARA OBRAS Y SERVICIOS POR 48 MESES. FECHA INICIO 6-11-2013</t>
  </si>
  <si>
    <t>1533 21003 Mantenimiento de vías públicas</t>
  </si>
  <si>
    <t>2015       1533 21003</t>
  </si>
  <si>
    <t>CITEMASA SL</t>
  </si>
  <si>
    <t>MALLA VIA SERVICIO PK 31</t>
  </si>
  <si>
    <t>52 BARILLAS DE 16 MM PARA OBRA EN C/ CEDRO</t>
  </si>
  <si>
    <t>SUJETAR MASTIL DE BANDERA DE PLAZA, CON UNA NUEVA BASE</t>
  </si>
  <si>
    <t>DESMONTAJE VALLAS AV. TORRELODONES Y REPARACION</t>
  </si>
  <si>
    <t>TAPA REGISTRO C/ PETIRROJO</t>
  </si>
  <si>
    <t>MADERAS MARBELLA CENTRO, S.L.</t>
  </si>
  <si>
    <t>GUIAS DE MADERA PARA ARBOLES</t>
  </si>
  <si>
    <t>1533 21200 Reparacion y mantenimiento edificios y otras construcciones</t>
  </si>
  <si>
    <t>2015       1533 21200</t>
  </si>
  <si>
    <t>SANMI REPARACIONES, S.L.</t>
  </si>
  <si>
    <t>REPARACIONES DE FONTANERIA EN BIBLIOTECA Y EDIFICIO POLICIA</t>
  </si>
  <si>
    <t>AJUSTES DE PUERTAS EDIFICIOS</t>
  </si>
  <si>
    <t>CRISTALERIAS TORRELODONES SA</t>
  </si>
  <si>
    <t>SUSTITUCION CRISTAL CASA PARQUE JH</t>
  </si>
  <si>
    <t>REPARACION PUERTA EDIF. SERV. ECO., REVISTA</t>
  </si>
  <si>
    <t>IAGO EIREOS FRANCO</t>
  </si>
  <si>
    <t>MURAL PARA LA 'BIBLIOTECA MUNICIPAL'</t>
  </si>
  <si>
    <t>DESMONTAR DOS PUERTAS PARQUE JH PARA RECOLOCARLAS</t>
  </si>
  <si>
    <t>AJUSTAR PUERTA CRISTAL EDIFICIO URBANISMO Y SECRETARIA</t>
  </si>
  <si>
    <t>1533 21300 Reparacion y mantenimiento maquinaria, instalaciones y utillaje</t>
  </si>
  <si>
    <t>2015       1533 21300</t>
  </si>
  <si>
    <t>ANEMO INSTALACIONES Y SERVICIOS SL</t>
  </si>
  <si>
    <t>CONTRTACION SERVICIO CLIMATIZACION CENTRO SERVICIOS SOCIALES POR 2 AÑOS, FECHA CONTRATO 30-6-2014</t>
  </si>
  <si>
    <t>ZARDOYA OTIS, S.A.</t>
  </si>
  <si>
    <t>CONTRATACION MANTENIMIENTO Y REPARACION APARATOS ELEVADORES EDIFICIOS MUNICIPALES POR 2 AÑOS A PARTIR DE 1-10-2014</t>
  </si>
  <si>
    <t>MUÑOZ GARCIA RAMIRO</t>
  </si>
  <si>
    <t>REPARACION DE ORLAS EN CHAPA GALVANIZADA</t>
  </si>
  <si>
    <t>SERVICIOS ECONOMICOS: SUSTITUCION VALVULA Y CARGA  GAS REFRIGERANTE</t>
  </si>
  <si>
    <t>FAIN ASCENSORES, S.A.</t>
  </si>
  <si>
    <t>REPARACIÓN ASCENSORES</t>
  </si>
  <si>
    <t>J COGORRO SL</t>
  </si>
  <si>
    <t>REPARACION GENERADOR</t>
  </si>
  <si>
    <t>REPARACION ASCENSOR TORREFORUM</t>
  </si>
  <si>
    <t>REPARACION DE POSTES</t>
  </si>
  <si>
    <t>INCREMENTO PRECIO CARGA GAS REFRIGERANTE EN ARREGLO SERVICIOS ECONOMICOS</t>
  </si>
  <si>
    <t>Suministro y montaje placa para instalación Departamento Informatico.</t>
  </si>
  <si>
    <t>REPARACION POSTES DE 3,5 METROS</t>
  </si>
  <si>
    <t>SUSTITUCION VALVULA DE 4 VIAS PILOTO Y VALVULA INVERSORA DE CICLO, CENTRO SERVICIOS SOCIALES</t>
  </si>
  <si>
    <t>REPARACION CIRCUITAO ENERGIA SOLAR EDIFICIO LA SOLANA</t>
  </si>
  <si>
    <t>REMICA S.A.</t>
  </si>
  <si>
    <t>REPARACION CALDERA EDIFICIO TORREFORUM</t>
  </si>
  <si>
    <t>REPARACION ASCENSOR CARLOS PICABEA, 1</t>
  </si>
  <si>
    <t>REPARACION ASCENSOR AV. TORRELODONES, 8, TORREFORUM</t>
  </si>
  <si>
    <t>1533 21400 Reparacion y mantenimiento material de transporte</t>
  </si>
  <si>
    <t>2015       1533 21400</t>
  </si>
  <si>
    <t>2 BARRAS METALICAS PORTATUBOS PARA FURGONETA</t>
  </si>
  <si>
    <t>1533 22103 Combustible y carburantes</t>
  </si>
  <si>
    <t>2015       1533 22103</t>
  </si>
  <si>
    <t>SOLRED</t>
  </si>
  <si>
    <t>GASOLINA VEHICULOS MUNICIPALES</t>
  </si>
  <si>
    <t>1533 22104 Vestuario</t>
  </si>
  <si>
    <t>2015       1533 22104</t>
  </si>
  <si>
    <t>JOAQUIN HERNANDEZ E HIJOS, S.L.</t>
  </si>
  <si>
    <t>UNIFORMES PERSONAL OBRAS Y SERVICIOS</t>
  </si>
  <si>
    <t>VESTUARIO PARA OPERARIOS MUNICIPALES-OBRAS Y SERVICIOS</t>
  </si>
  <si>
    <t>1533 22199 Otros suministros</t>
  </si>
  <si>
    <t>2015       1533 22199</t>
  </si>
  <si>
    <t>SEGOPI CENTRO, S.L.</t>
  </si>
  <si>
    <t>VALLAS PARA LAS CALLES</t>
  </si>
  <si>
    <t>SALINERA ESPAÑOLA SA</t>
  </si>
  <si>
    <t>SAL PARA LAS CALLES</t>
  </si>
  <si>
    <t>SHERMACON, S.A.</t>
  </si>
  <si>
    <t>PEQUEÑO MATERIAL, HERRAMIENTAS Y UTILLAJE</t>
  </si>
  <si>
    <t>GENERAL DE PINTURAS DEL NORTE SL FABRICOLOR</t>
  </si>
  <si>
    <t>DISOLVENTE PARA PINTURA - SEÑALIZACION</t>
  </si>
  <si>
    <t>ARCON METALICO DE CHAPA</t>
  </si>
  <si>
    <t>MATERIALES DE TRABAJO-OBRAS Y SERVICIOS</t>
  </si>
  <si>
    <t>SANEAMIENTOS BARRIOS, S.L.</t>
  </si>
  <si>
    <t>SUMINISTROS UTILLAJE</t>
  </si>
  <si>
    <t>1533 22799 Otros trabajos realizados por otras empreas</t>
  </si>
  <si>
    <t>2015       1533 22799</t>
  </si>
  <si>
    <t>DESMONTAR ESCULTURA METÁLICA DE PARQUE VERGARA Y MONTARLA EN PARQUE CENTRO DE SALUD</t>
  </si>
  <si>
    <t>IMPERMEABILIZACION DE LA FUENTE EN PZA. CONSTITUCION</t>
  </si>
  <si>
    <t>INSTALACIONES DE FUENTES IDF SLU</t>
  </si>
  <si>
    <t>REPARACION 3 BOMBAS DE LA FUENTE PZA CONSTITUCION</t>
  </si>
  <si>
    <t>1533 61900</t>
  </si>
  <si>
    <t>2015       1533 61900</t>
  </si>
  <si>
    <t>URBINGES AMBIENTAL SL</t>
  </si>
  <si>
    <t>DIRECCION FACTULTATIVA ACONDICIONAMIENTO ACERAS C/ MANUEL PARDO (INCORPORADO DEL EJERCICIO 2014)</t>
  </si>
  <si>
    <t>ASFALTOS VICALVARO SL</t>
  </si>
  <si>
    <t>CONTRATO ADECUADION ACERAS C/ ALBERQUILLA POLIN Y FRANCISCO SICILIA</t>
  </si>
  <si>
    <t>CONTATO ACONDICIONAMIENTO ACERAS C/ MANUEL PARDO Y ENTORNO (INCORPORADO DEL EJERCICIO 2014)</t>
  </si>
  <si>
    <t>CONTRATACION OBRA ACONDICIONAMIENTO ACERAS EN JESUSA LARA Y ENTORNO (INCORPORADO DEL EJERCICIO 2014)</t>
  </si>
  <si>
    <t>BAT SPAIN ARQUITECTURA SL</t>
  </si>
  <si>
    <t>REDACCION PORYECTO ADECUACION ACERAS EN C/ JESUSA LARA (INCORPORADO DEL EJERCICIO 2014)</t>
  </si>
  <si>
    <t>CONTRATACION ACONDICIONAMIENTO ACERAS C/ JAVIER GARCIA DE LEANIZ Y ENTORNO (INCORPORADO DEL EJERCICIO 2014)</t>
  </si>
  <si>
    <t>REDACCION PROYECTO ADECUACION ACERAS C/ JAVIER GARCIA DE LEANIZ Y ENTORNO (INCORPORADO DEL EJERCICIO 2014)</t>
  </si>
  <si>
    <t>REDACCION PROYECTO ADECUACION ACERAS C/ ALBERQUILLA POLIN Y ENTORNO (INCORPORADO DEL EJERCICIO 2014)</t>
  </si>
  <si>
    <t>TOTAL OBRAS Y SERVICIOS</t>
  </si>
  <si>
    <t>ALUMBRADO PUBLICO</t>
  </si>
  <si>
    <t>1650 21002 Mantenimiento alumbrad publico</t>
  </si>
  <si>
    <t>2015       1650 21002</t>
  </si>
  <si>
    <t>REPARACION 20 FAROLAS</t>
  </si>
  <si>
    <t>CITELUM IBERICA S.A.</t>
  </si>
  <si>
    <t>SUMINISTRO MATERIAL REPARACIONES ALUMBRADO AHS</t>
  </si>
  <si>
    <t>1650 22100 Energia electrica</t>
  </si>
  <si>
    <t>2015       1650 22100</t>
  </si>
  <si>
    <t>IBERDROLA COMERCIALIZACION DE ULTIMO RECURSO SA</t>
  </si>
  <si>
    <t>SUMINISTRO ENERGIA ELECTRICA CALLES Y EDIFICIOS MUNICIPALES</t>
  </si>
  <si>
    <t>IBERDROLA CLIENTES SAU</t>
  </si>
  <si>
    <t>SUMINISTRO ENERGIA ELECTRICA ALUMBRADO PUBLICO</t>
  </si>
  <si>
    <t>1650 61900 Inversion en reposicion infraestructuras y bienes</t>
  </si>
  <si>
    <t>2015       1650 61900</t>
  </si>
  <si>
    <t>ALUMBRADO PUBLICO CAMINO PEATONAL EN AHS, LOS BOMBEROS</t>
  </si>
  <si>
    <t>INSTALACIÓN ELECTRICA ALUMBRADO PUBLICO C/ CEDRO, LOS ROBLES</t>
  </si>
  <si>
    <t>OBRA CIVIL ALUMBRADO P8UBLICO PARA CAMINO PEATGONAL EN AHS, LOS BOMBEROS</t>
  </si>
  <si>
    <t>INSTALACION ELECTRICA DE ALUMBRADO PUBLICO C/ JAVIER GARCIA LEANIZ</t>
  </si>
  <si>
    <t>INSTALACION ELECTRICA DE ALUMBRADO PUBLICO URB LOS ROBLES</t>
  </si>
  <si>
    <t>TOTAL ALUMBRADO PUBLICO</t>
  </si>
  <si>
    <t>ADMINISTRACION GENERAL</t>
  </si>
  <si>
    <t>9202 21200 Reparacion y mantenimiento de edificios o construcciones</t>
  </si>
  <si>
    <t>2015       9202 21200</t>
  </si>
  <si>
    <t>1ª OPERACION IMPUTADA AL AMPARO DE LA BASE 4ª, SUMINISTRO E INSTALACION DE GRIFERIA DE FREGADERO EN CONCEJALIA PEÑASCALE</t>
  </si>
  <si>
    <t>ARREGLOS DIVERSOS EDIFICIO BIBLIOTECA MUNICIPAL</t>
  </si>
  <si>
    <t>REPARACION SUELO DE OFICINA DE MEDIO AMBIENTE EN CARLOS PICABEA</t>
  </si>
  <si>
    <t>REPARACION SUELO PLANTA 1ª EDIFICIO CARLOS PICABEA</t>
  </si>
  <si>
    <t>AJUSTES DE PUERTAS DEL EDIFICIO DE INTERVENCION Y TESORERIA</t>
  </si>
  <si>
    <t>FABRICACION Y MONTAJE PUERTA EDIFICIO PARQUE JH</t>
  </si>
  <si>
    <t>SUMINISTRO E INSTALACION LAVABO CASA CULTURA</t>
  </si>
  <si>
    <t>TRABAJOS DE FONTANERIA DIVERSOS, EDIFICIO POLICIA LOCAL</t>
  </si>
  <si>
    <t>ARREGLOS DIVERSOS EN EDIFICIOS MUNICIPALES</t>
  </si>
  <si>
    <t>REPARACIONES EN LA CASA DE LA CULTURA</t>
  </si>
  <si>
    <t>REPARACION GRIETA EDIFICIO DE SERVICIOS SOCIALES</t>
  </si>
  <si>
    <t>CAMBIAR CERRADURA PUERTA MEDIO AMBIENTE</t>
  </si>
  <si>
    <t>RIMETEC SL</t>
  </si>
  <si>
    <t>CORRECCION DEFICIENCIAS CENTRO TRANSFORMACION DEL EDIFICIO DE TORREFORUM</t>
  </si>
  <si>
    <t>REPARACION PERSIANAS-EDIFICIO JUZGADO</t>
  </si>
  <si>
    <t>REPOSICIONES ELEMENTOS EN INSTALACIÓN DE AIRE ACONDICIONADO- EDIFICIO SERVICIOS SOCIALES</t>
  </si>
  <si>
    <t>REPARACION ASCENSOR-EDIFICIO CARLOS PICABEA, 1</t>
  </si>
  <si>
    <t>REPARACION ASCENSOR-EDIFICIO TORREFORUM, AV. TORRELODONES, 8</t>
  </si>
  <si>
    <t>SERVICIO TECNICO LIMPIEZAS INDUSTRIALES MIGUEL ARIAS SL</t>
  </si>
  <si>
    <t>LIMPIEZA Y DESATASCO TUBERIAS-EDIFICIO LA SOLANA</t>
  </si>
  <si>
    <t>REPARACIÓN INODORO BAÑO INTERVENCION-EDIFICIO SERVICIOS ECONOMICOS</t>
  </si>
  <si>
    <t>REPARACION FONTANERIA EN EDIFICIO SERVICIOS SOCIALES</t>
  </si>
  <si>
    <t>REPARACION PUERTAS PARQUE JH</t>
  </si>
  <si>
    <t>REPARACION PERNIOS PUERTA COMEDOR- COLEGIO LOS ANGELES</t>
  </si>
  <si>
    <t>ABRIR PUERTA CUARTO EDIFICIO CARLOS PICABEA, 3ª PLANTA</t>
  </si>
  <si>
    <t>QUIBAC, S.A.</t>
  </si>
  <si>
    <t>REPARACION DE PARARRAYOS DE EDIFICIOS MUNICIPALES</t>
  </si>
  <si>
    <t>9202 21300 Reparaciones, mantenimiento y conservacion maquinaria, instalaciones….</t>
  </si>
  <si>
    <t>2015       9202 21300</t>
  </si>
  <si>
    <t>CYRASA SEGURIDAD SL</t>
  </si>
  <si>
    <t>REPARACIONES ALARMAS INSTALADAS EN EDIFICIOS MUNICIPALES.</t>
  </si>
  <si>
    <t>2015       9202 21400</t>
  </si>
  <si>
    <t>G SANTORCAZ SA</t>
  </si>
  <si>
    <t>REPARACIONES VEHICULOS DE SERVICIOS GENERALES.</t>
  </si>
  <si>
    <t>TALLER HNOS GONZALEZ CB</t>
  </si>
  <si>
    <t>REPARACIONES VEHICULOS MUNICIPALES SERVICIOS GENERALES.</t>
  </si>
  <si>
    <t>JUSTO Y ESPADAS SL</t>
  </si>
  <si>
    <t>LAVADO COCHES MUNICIPALES.</t>
  </si>
  <si>
    <t>TOTAL ADMINISTRACION GENERAL</t>
  </si>
  <si>
    <t>RELACION DE OPERACIONES REALIZADAS POR LA CONCEJALIA DE URBANISMO Y MEDIO AMBIENTE - AÑO 2.015</t>
  </si>
  <si>
    <t>ARRENDAMIENTO POR 3 AÑOS A PARTIR 1-3-2015 PARCELA PARA APARCAMIENTO SITA EN SALVADOR SANCHEZ FRASCUELO</t>
  </si>
  <si>
    <t>FUNDACION GENERAL UNIVERSIDAD DE ALCALA DE HENARES</t>
  </si>
  <si>
    <t>ASESORAMIENTO MATERIA VALORACION AMBIENTAL E INFRAESTRUCTURA VERDE</t>
  </si>
  <si>
    <t>ASESORIA Y GESTION SUMINISTROS ELECTRICOS Y DE LA FACTURACION DE IBERDROLA- FEBRERO 2015</t>
  </si>
  <si>
    <t>HORMIGON PARA ACERAS VIA PUBLICA AV ROBLES</t>
  </si>
  <si>
    <t>HORMIGON DESACTIVADO C/ DEPOSITO</t>
  </si>
  <si>
    <t>CONAT GREEN S.L.</t>
  </si>
  <si>
    <t>SUMINISTRO E INSTALACION TUBERIAS Y BOCAS DE RIEGO HORMIGONADAS, PARA LA VIA PUBLICA</t>
  </si>
  <si>
    <t>SUMINISTRO HORMIGON-C/ DEPOSITO</t>
  </si>
  <si>
    <t>CONTRATACION ""ASFALTADO 9ª FASE""</t>
  </si>
  <si>
    <t>TECYR CONSTRUCCIONES Y REPARACIONES SA</t>
  </si>
  <si>
    <t>SANEAMIENTO, GESTION RESIDUOS, SEGURIDAD E HIGIENE</t>
  </si>
  <si>
    <t>PROYECTO REPARACION PUNTUAL DE CALZADAS EN DISTINTAS CALLES DEL TERMINO MUNICIPAL DE TORRELODONES</t>
  </si>
  <si>
    <t>RECOGIDA ESCOMBROS Y TRASLADO A VERTEDERO, DE REPARACION ACERAS</t>
  </si>
  <si>
    <t>REPARACION VALLA PIEDRA, MURO DE NTRA. SRA. CARMEN</t>
  </si>
  <si>
    <t>REPARACION BLANDON EN C/ REAL</t>
  </si>
  <si>
    <t>ARQUETA, CERCOS ACERA, VALLAS CTRA TORRELODONES</t>
  </si>
  <si>
    <t>RECOGIDA ESCOMBROS Y TRASLADO A VERTEDERO, POR TRABAJOS DE REPARACION ACERAS</t>
  </si>
  <si>
    <t>REPARACION BACHE EN CALLE REAL</t>
  </si>
  <si>
    <t>TAPA CALLE PETIRROJO</t>
  </si>
  <si>
    <t>PILAS Y CANDADOS</t>
  </si>
  <si>
    <t>SUMINISTRO MATERIALES DE CONSTRUCCION</t>
  </si>
  <si>
    <t>SUMINISTROS MATERIALES CONSTRUCCION</t>
  </si>
  <si>
    <t>SUMINISTRO MATERIALES CONSTRUCCION PARA VIAS PUBLICAS</t>
  </si>
  <si>
    <t>PLACA DE CALLE - D. PATRICIO RUEDAS YOUNGER</t>
  </si>
  <si>
    <t>PLACAS DE VADO NUMERADAS DESDE 351 - 450</t>
  </si>
  <si>
    <t>1533 20200 Arrendamiento de edificios y otras construcciones</t>
  </si>
  <si>
    <t>2015       1533 20200</t>
  </si>
  <si>
    <t>SANT &amp; SANT PROYECTOS INMOBILIARIOS SL</t>
  </si>
  <si>
    <t>ALQUILER 26 PLAZAS DE GARAJE 2 MESES POR OBRA PEATONALIZACION C/ REAL ( 5 EN EDIFICIO LA FRAGUA Y 21 EN EDIFICIO ORO)</t>
  </si>
  <si>
    <t>26 LLAVES MAGNETICAS GARAJES ALQUILADOS</t>
  </si>
  <si>
    <t>NECOIM SL</t>
  </si>
  <si>
    <t>ALQUILER DE 9 PLAZAS DE GARAJE POR 2 MESES EN EL EDIFICIO OFIZEN POR OBRA PEATONALIZACION C/ REAL</t>
  </si>
  <si>
    <t>5 MANDOS DE GARAJE, POR OBRAS C/ REAL</t>
  </si>
  <si>
    <t>PRORROGA 2 MESES CONTRATO ALQUILER 26 PLAZAS DE GARAJE POR OBRA PEATONALIZACION C/ REAL</t>
  </si>
  <si>
    <t>1533 20300 Arrendamiento maquinaria, instalaciones y utillaje</t>
  </si>
  <si>
    <t>2015       1533 20300</t>
  </si>
  <si>
    <t>RADALKI ALQUILER SL</t>
  </si>
  <si>
    <t>PRIMERA OPERACION IMPUTADA AL AMPARO DE LA BASE 4ª"": ARRENDAMIENTO RETROEXCAVADORA-OBRAS Y SERVICIOS</t>
  </si>
  <si>
    <t>ALQUILER MAQUINA RETROEXCAVADORA MES ABRIL</t>
  </si>
  <si>
    <t>REPARACION AIRE ACONDICIONADO-EDIFICIO INFORMATICA</t>
  </si>
  <si>
    <t>TRATAMIENTO PREVENTIVO LEGIONELLA EN AIRE ACONDICIONADO-EDIFICIO SERVICIOS SOCIALES</t>
  </si>
  <si>
    <t>TRATAMIENTO PREVENTIVO LEGIONELLA EN AIRE ACONDICIONADO-EDIFICIO SEGURIDAD Y POLICIA</t>
  </si>
  <si>
    <t>SUSTITUCIÓN SPLIT Y REPARACION INTALACION AIRE ACONDICIONADO-EDIFICIO INFORMATICA</t>
  </si>
  <si>
    <t>J. FLORIDO SL</t>
  </si>
  <si>
    <t>REPARACION EQUIPO BOMBEO-EDIFICIO SERVICIOS ECONOMICOS</t>
  </si>
  <si>
    <t>REPARACION AVERIA EDIFICIO SEGURIDAD Y POLICIA</t>
  </si>
  <si>
    <t>REPARACION MAQUINARIRETEN, SEGMENTO, JUNTA, CASQUILLO, ESCOBILLAS, GRASA MARTILLOS, JUNTAS Y SEGMENTOS, GRASA ENGRANAJES</t>
  </si>
  <si>
    <t>REPARACION RETROEXCAVADORA</t>
  </si>
  <si>
    <t>REPARACION DE PALA MINI, MAQUINARIA</t>
  </si>
  <si>
    <t>REPARACION INSTALACION EDIFICIO SEGURIDAD Y JUZGADO, DETECTOR DE GAS</t>
  </si>
  <si>
    <t>REPARACION RADIAL</t>
  </si>
  <si>
    <t>DESATRANCO TUBERIA GENERAL- EDIFICIO CASA DE CULTURA</t>
  </si>
  <si>
    <t>GAS REFRIGERANTE AIRE ACONDICIONADO-EDIFICIO SERVICIOS SOCIALES</t>
  </si>
  <si>
    <t>REPARACION VEHÍCULO MUNICIPAL E3766GKX</t>
  </si>
  <si>
    <t>REPARACION VEHICULO MUNICIPAL E3766GKX</t>
  </si>
  <si>
    <t>REPARACION VEHICULO E3766GKX</t>
  </si>
  <si>
    <t>REPARACION VEHICULO MUNICIPAL 8033BNC, RENAULT KANGOO</t>
  </si>
  <si>
    <t>TALLERES HNOS GONZALEZ DEL BARRIO SL</t>
  </si>
  <si>
    <t>REPARACION VEHICULO 8033BCN</t>
  </si>
  <si>
    <t>REPARACION VEHICULO 8033BNC</t>
  </si>
  <si>
    <t>INSTALACION MANOS LIBRES VEHICULO E8033BNC</t>
  </si>
  <si>
    <t>REPARACION VEHICULO M-8300VJ-OBRAS</t>
  </si>
  <si>
    <t>REPARACION VEHICULO M8300VJ</t>
  </si>
  <si>
    <t>VESTUARIO PERSONAL OBRAS</t>
  </si>
  <si>
    <t>VARILLA 10 MM, COPIAS LLAVES SEGURIDAD , FERRETERIA-OBRAS Y SERVICIOS</t>
  </si>
  <si>
    <t>CAZOLETA DE CHAPA CON MANGO</t>
  </si>
  <si>
    <t>WÜRTH ESPAÑA S.A.</t>
  </si>
  <si>
    <t>BRIDA RECUPERABLE NEGRA Y CORTE VERDE SPEED PLUS</t>
  </si>
  <si>
    <t>BRIDA NEGRA</t>
  </si>
  <si>
    <t>TORNILLOS Y TACOS</t>
  </si>
  <si>
    <t>PROTECTOR AUDITIVO, CUERDA, CINTA EMBALAJE, BRIDA, REMOLINADOR, CEPILLO BARRENDERO, RESINA, BROCA, ESCOBILLAS</t>
  </si>
  <si>
    <t>SUMINISTRO MATERIALES CONSTRUCCION</t>
  </si>
  <si>
    <t>PORTABROCAS</t>
  </si>
  <si>
    <t>BRIDAS</t>
  </si>
  <si>
    <t>PEQUEÑA HERRAMIENTA: CODO, REDUCCION, MACHON, TAPON-DEPARTAMENTO OBRAS Y SERVICIOS</t>
  </si>
  <si>
    <t>HOJAS SIERRA, CLAVIJ, BRIDA, MARCADOR OBRA, COPIA LLAVES, DEPARTAMENTO OBRAS Y SERVICIOS</t>
  </si>
  <si>
    <t>TACOS-SEÑALIZACION</t>
  </si>
  <si>
    <t>SUMINISTRO GRIFOS PARA FUENTES</t>
  </si>
  <si>
    <t>SUMINISTROS: FLEXOMETRO, PUNTERO, CORTAFRIO, CEPILLO</t>
  </si>
  <si>
    <t>ADAPTADORES, BROCAS, CINCEL, GAFAS PROTECCION</t>
  </si>
  <si>
    <t>REPARACION OTRA BOMBA DE LA FUENTE PZA CONSTITUCION</t>
  </si>
  <si>
    <t>RADES DDL  SL</t>
  </si>
  <si>
    <t>DESINFECCION CONTENEDORES HIGIENICOS FEMENINOS</t>
  </si>
  <si>
    <t>MURILLO GIL ALONSO</t>
  </si>
  <si>
    <t>ACONDICIONAMIENTO FACHADA PANTALLAS ACUSTICAS A-6</t>
  </si>
  <si>
    <t>INESCO S.A.</t>
  </si>
  <si>
    <t>CONTRATO ACONDICIONAMIENTO Y MEJORA AVDA. DE LA DEHESA Y SU ENTORNO</t>
  </si>
  <si>
    <t>CONTRATO SERVICIO MANTENIMIENTO INSTALACIONES ALUMBRADO PUBLICO POR 3 AÑOS DESDE EL 15-ABRIL-2015 (FACTURACION BIMENSUAL</t>
  </si>
  <si>
    <t>SUMINISTRO MATERIAL PARA REPARACIONES EN ALUMBRADO PUBLICO</t>
  </si>
  <si>
    <t>GAS NATURAL SERVICIOS SDG, S.A.</t>
  </si>
  <si>
    <t>SUMINISTO ENERGIA ELECTRICA ALUMBRADO PUBLICO</t>
  </si>
  <si>
    <t>ACONDICIONAMIENTO ALUMBRADO PUBLICO C/ JAVIER GARCIA DE LEANIZ</t>
  </si>
  <si>
    <t>INSTALACION ELECTRICA DE ALUMBRADO PUBLICO EN JAVIER GARCIA DE LEANIZ</t>
  </si>
  <si>
    <t>INSTALACION ALUMBRADO PUBLICO EN FRANCISCO SICILIA</t>
  </si>
  <si>
    <t>ARREGLAR BOMBILLO-EDIFICIO CARLOS PICABEA, 1</t>
  </si>
  <si>
    <t>ALVAMATIC</t>
  </si>
  <si>
    <t>REPARACION PUERTAS CRISTAL-EDIFICIO TORREFORUM</t>
  </si>
  <si>
    <t>REPARACION GOTERA- EDIFICIO ESCUELA IDIOMAS</t>
  </si>
  <si>
    <t>INSPECCION DE TODOS LOS ASCENSORES DE LOS EDIFICIOS MUNICIPALES</t>
  </si>
  <si>
    <t>REPARACION Y COLOCACION LAVABO-EDIFICIO SERVICIOS SOCIALES</t>
  </si>
  <si>
    <t>SUMINISTRO Y COLOCACION ASIENTO INODORO BAÑO-EDIFICIO URBANISMO</t>
  </si>
  <si>
    <t>ACONDICIONAMIENTO ACCESO AL BAR DEL CAMPO DE FUTBOL</t>
  </si>
  <si>
    <t>CERRAMIENTO METALICO EN EDIFICIO TORREFORUM</t>
  </si>
  <si>
    <t>CERRAMIENTO METALICO PARQUE JH (OTRAS CONSTRUCCIONES)</t>
  </si>
  <si>
    <t>LEGALIZACI0N INSTALACION ELECTRICA EDIFICIO ALCALDIA</t>
  </si>
  <si>
    <t>REPARACION CISTERNA EDIFICIO CARLOS PICABEA</t>
  </si>
  <si>
    <t>REPARACION TIRADOR EDIFICIO INTERVENCION</t>
  </si>
  <si>
    <t>SUMINISTRO MATERIAL ELECTRICO PARA EDIFICIOS MUNICIPALES</t>
  </si>
  <si>
    <t>REPARACION CUADROS ELECTRICOS DEL EDIFICIO: PISCINA MUNICIPAL</t>
  </si>
  <si>
    <t>SUMINISTRO LUMINARIAS OFICINA MEDIO AMBIENTE</t>
  </si>
  <si>
    <t>SUMINISTRO E INSTALACION DE UN CRISTAL EN EL DEPARTAMENTO DE MEDIO AMBIENTE.</t>
  </si>
  <si>
    <t>ESTEPA LENDINEZ RAMON</t>
  </si>
  <si>
    <t>DESATRANCO EDIFICIO CASA CULTURA</t>
  </si>
  <si>
    <t>NEW TECHNOLOGIES GLOBAL SYSTEMS, S.L.</t>
  </si>
  <si>
    <t>CONTRATACION POR 2 AÑOS MANTENIMIENTO CENTROS EDUCATIVOS PUBLICOS (COLEGIOS, ESCUELA INFANTIL Y EMIT), DESDE 1-6-2015</t>
  </si>
  <si>
    <t>REPARACION LAVABO EDIFICIO CASA CULTURA</t>
  </si>
  <si>
    <t>REPARACION FACHADA EDIFICIO CASA ROSA</t>
  </si>
  <si>
    <t>DESATRANCO Y LIMPIEZA TUBERÍAS BAÑOS EDIFICIO CASA CULTURA</t>
  </si>
  <si>
    <t>REPARACION CANALETA Y TARIMA EDIFICIO TORREFORUM</t>
  </si>
  <si>
    <t>REVISION APARATOS AIRE ACONDICIONAO DE EDIFICIOS MUNICIPALES, MAY-SEP</t>
  </si>
  <si>
    <t>IMPREVISTOS REPARACION AIRE ACONDICIONADO: FILTROS, BOTES ANTIACAROS, LATIGUILLOS, PLANCHA FILTROS, LIMPIA BATERIAS</t>
  </si>
  <si>
    <t>SUSTITUCION VALVULA EXPANSION ELECTRONICA Y CARGA DE GAS REFRIGERANTE COMPLETA, EDIFICIO SERVICIOS ECONOMICOS</t>
  </si>
  <si>
    <t>PRORROGA 2 MESES - JULIO Y AGOSTO 2015 - ARRENDAMIENTO PARCELA C/ FEDERICO DEL CERRO Nº 25 PARA ACONDIONARLA. JG23-6-15</t>
  </si>
  <si>
    <t>CENTRAL DE GESTION DE PROYECTOS, SL</t>
  </si>
  <si>
    <t>REDACION PROYECTO Y DIRECCION EJECUCION DE OBRAS, ACONDICIONAMIENTO PAISAJISTICO EN TALUD PARCELA APD-7 LOS BOMBEROS</t>
  </si>
  <si>
    <t>SERVICIOS ASESORAMIENTO CONTRAOL CONSUMOS Y COSTES ENERGIA ELECTRICA, REVISION FACTURAS IBERDROLA ABR-JUN/15, GAS NATURA</t>
  </si>
  <si>
    <t>REDACCION PROYECTO BASICO Y DE EJECUCION ACONDICIONAMIENTO PATIO COLEGIO 'LOS ANGELES', DIRECCION OBRA, COORD.SEG Y SALU</t>
  </si>
  <si>
    <t>INGENIERIA Y ESTUDIOS MEDITERRANEO SLP</t>
  </si>
  <si>
    <t>REDACCION PROY, DIRECCION OBRA Y COORDINACION SEGURIDAD Y SALUD ASFALTADO JESUSA LARA, MANUEL PARDO</t>
  </si>
  <si>
    <t>EMURBAN DESARROLLOS URBANISTICOS SL</t>
  </si>
  <si>
    <t>PROY Y DIR OBRA 'PISTAS DEPORTIVAS URBANAS PARQUE SAN ROQUE'</t>
  </si>
  <si>
    <t>PROY Y DIRECCION OBRA 'PISTAS DEPORTIVAS PARQUE AHS'</t>
  </si>
  <si>
    <t>DIRECCION FACULTATIVA, COORDINACION 'ADECUACION ACERAS C/ ANGEL ALBERQUILLA POLIN, FRANCISCO SICILIA, LAS ERAS</t>
  </si>
  <si>
    <t>GRUPO DE ESTUDIOS Y ALTERNATIVAS 21 SL</t>
  </si>
  <si>
    <t>ESTUDIO PARA LA MEJORA PEATONAL Y REMODELACION DEL TRAMO DE LA C/ LOS ANGELES, ENTRE LA PZA. DEL CAÑO Y C/ FLOR DE LIS</t>
  </si>
  <si>
    <t>TASVALOR MEDIO AMBIENTE SL</t>
  </si>
  <si>
    <t>ESTUDIO ACUSTICO MEDICIONES EN CONTINUO EN DOS PUNTOS DE LA URB. TORREALTA</t>
  </si>
  <si>
    <t>ELABORACION Y EMISION DE 10 ACTAS DE COMPROBACION DE LICENCIAS DE FUNCIONAMIENTO/ACTIVIDAD</t>
  </si>
  <si>
    <t>PINTURA CALLES</t>
  </si>
  <si>
    <t>REPARACION BARANDILLAS AV. VALLADOLID ESQ C/ HUERTOS</t>
  </si>
  <si>
    <t>REPARACION VARANDILLA METALICA AV VALLADOLID ESQ C/ HUERTOS</t>
  </si>
  <si>
    <t>REDACCION PROYECTO, DIRECCION OBRAS Y COORDINACION SEGURIDAD Y SALUD ASFALTADO JESUSA LARA Y MANUEL PARDO</t>
  </si>
  <si>
    <t>TRABAJOS BITUMINOSOS SLU</t>
  </si>
  <si>
    <t>PASO ELEVADO INCLUIDO DEMOLICIO, SANEO, FIRME HORMIGON Y EJECUCION CON ASFALTO TERMINADO</t>
  </si>
  <si>
    <t>VALLADO EN LA VIA PUBLICA, JUNTO A COLEGIO EL PEÑALAR</t>
  </si>
  <si>
    <t>SERVICIO DE ELIMINACION DE ESCOMBROS DE LA VIA PUBLICA</t>
  </si>
  <si>
    <t>REPARACION BARANDILLAS PARA LA VIA PUBLICA, AV VALLADOLID</t>
  </si>
  <si>
    <t>SERVICIO ELIMINACION DE ESCOMBROS DE LA VIA PUBLICA - AMPLIACION AD-220150009937</t>
  </si>
  <si>
    <t>TRABAJOS EN VIAS PUBLICAS DE EJECUCION DE LOMO REDUCTOR EN LA TRAVESIA EL GASCO</t>
  </si>
  <si>
    <t>REPARACION VALLADO ROTONDA PUENTE OUTARELO</t>
  </si>
  <si>
    <t>DESMONTAJE PAÑOS EN VALLADO CAMINO VALLADOLID PARA PASO EN CASO DE EMERGENCIA</t>
  </si>
  <si>
    <t>REJA PRESA PEÑASCALES</t>
  </si>
  <si>
    <t>CONTRATACION SUMINISTRO MATERIALES DE CONTRUCCION POR UN AÑO , FECHA CONTRATO 3-SEPTIEMBRE-2015</t>
  </si>
  <si>
    <t>REPARACION GENERADOR Y PEQUEÑA HERRAMIENTA</t>
  </si>
  <si>
    <t>BROCAS Y VARIOS</t>
  </si>
  <si>
    <t>REPARACIÓN MAQUINARIA: RADIAL</t>
  </si>
  <si>
    <t>REPARACION MAQUINA RADIAL - AMPLIACION AD 220150009914</t>
  </si>
  <si>
    <t>REPARACION DE POSTES GALVANIZADOS DE 3 METROS</t>
  </si>
  <si>
    <t>REPARACION VEHICULO 4992BCK</t>
  </si>
  <si>
    <t>REPARACION VEHICULO 3766GKX</t>
  </si>
  <si>
    <t>REPARACION VEHICULO 6732GKX</t>
  </si>
  <si>
    <t>VESTUARIO PERSONAL OBRAS Y SERVICIOS</t>
  </si>
  <si>
    <t>TACOS, HOJAS SIERRA, CLAVIJAS, BRIDAS, COPIA LLAVES, DISCO RADIAL Y OTROS</t>
  </si>
  <si>
    <t>BROCAS, TORNILLOS Y PEQUEÑO MATERIAL</t>
  </si>
  <si>
    <t>JARDINERIA FONSECA, S.A.</t>
  </si>
  <si>
    <t>MATERIAL DE DESBROCE</t>
  </si>
  <si>
    <t>TRABAJO MAQUINA EXTENDIENDO ARCILLA</t>
  </si>
  <si>
    <t>BARRADO GARCIA JOSE MARIA</t>
  </si>
  <si>
    <t>DESMONTAJE Y RETIRADA DE CERRAMIENTO C/ CARNICERIA</t>
  </si>
  <si>
    <t>ATON ENERGY SOLUTIONS</t>
  </si>
  <si>
    <t>PROYECTO TECNICO MEJORA EFICIENCIA ENERGETICA ALUMBRADO PUBLICO</t>
  </si>
  <si>
    <t>9202 20300 Arrendamiento de maquinaria, instalaciones y utillaje</t>
  </si>
  <si>
    <t>2015       9202 20300</t>
  </si>
  <si>
    <t>ALQUILER PLATAFORMAS ELEVADORAS IES DIEGO VELAZQUEZ</t>
  </si>
  <si>
    <t>TRABAJOS REPARACION EN BAÑOS EN VARIOS EDIFICIOS MUNICIPALES</t>
  </si>
  <si>
    <t>MARTIN BAILON RAFAEL -PINTURAS BAILON</t>
  </si>
  <si>
    <t>TRABAJOS DE PINTURA DE LA ESCUELA DE IDIOMAS 'VERGARA'</t>
  </si>
  <si>
    <t>PINTURA EXTERIOR EDIFICIO ALCALDIA Y DESPACHO PLANTA BAJA  IZQUIERDA  EN EDIFICIO SERVICIOS ECONOMICOS</t>
  </si>
  <si>
    <t>PLANIFICACION Y GESTION INTEGRAL DE OBRAS E INMUEBLES SL</t>
  </si>
  <si>
    <t>PINTURA Y ALBAÑILERIA REPARACION CLIMATIZACION EDIFICIO PARQUE JH</t>
  </si>
  <si>
    <t>REPARACION ASCENSORES DE LOS EDIFICIOS MUNICIPALES</t>
  </si>
  <si>
    <t>TRABAJO PINTURA EDIFICIO ESCUELA IDIOMAS VERGARA</t>
  </si>
  <si>
    <t>REPARACION PUERTA CORREDERA DE GARAJE - EDIFICIO SERVICIOS SOCIALES</t>
  </si>
  <si>
    <t>TRABAJOS DE PINTURA PARA EL EDIFICIO DE SERVICIOS SOCIALES</t>
  </si>
  <si>
    <t>RODRIGUEZ VELASCO ANA</t>
  </si>
  <si>
    <t>PINTURA FACHADA CON DISEÑO - EDIFICIO 'CASA ROSA'</t>
  </si>
  <si>
    <t>TRABAJOS DE AJUSTE DE GRIFOS EN BAÑOS EDIFICIO POLICIA</t>
  </si>
  <si>
    <t>CAMBIO GRIFOS BAÑOS EDIFICIO POLICIA</t>
  </si>
  <si>
    <t>REPARACION VENTANAS-EDIFICIO SERVICIOS ECONOMICOS</t>
  </si>
  <si>
    <t>REPARAR 2 PUERTAS EDIFICIO PARQUE JH</t>
  </si>
  <si>
    <t>PINTURA EDIFICIO SERVICIOS SOCIALES, PPTO APROBADO, DIFERENCIA SUMA TOTAL MAS IVA ERRONEA</t>
  </si>
  <si>
    <t>PINTURA EDIFICIO SERVICIOS ECONOMICOS</t>
  </si>
  <si>
    <t>REPARACION PUERTA ESCUELA INFANTIL LAS ARDILLAS</t>
  </si>
  <si>
    <t>REPARACIONES EN EDIFICIO DE SECRETARIA</t>
  </si>
  <si>
    <t>INSTALACION CAJA EDIFICIO SERVICIOS ECONOMICOS</t>
  </si>
  <si>
    <t>REPARACION VENTANA PUERTA ENTRADA EDIFICIO C/ REAL, 38</t>
  </si>
  <si>
    <t>PINTURA SALA Y BARNIZADO PASAMANOS ESCALERA EDIFICIO SECRETARIA</t>
  </si>
  <si>
    <t>COLOCACION ESCAYOLA Y PINTURA EDIFICIO MEDIO AMBIENTE</t>
  </si>
  <si>
    <t>CERCO METALICO COLEGIO LOURDES</t>
  </si>
  <si>
    <t>REPARACION DE PERSIANA EN VIVIENDA C/ REAL Nº 34</t>
  </si>
  <si>
    <t>REPARACIONES ELECTRICAS EN  EDIFICIO CENTRO DE SERVICIOS SOCIALESI NTEGRADOS</t>
  </si>
  <si>
    <t>REPARACION Y PUESTA EN MARCHA CLIMATIZACION EQUIPOS EDIFICIO PARQUE JH</t>
  </si>
  <si>
    <t>SECURITAS DIRECT ESPAÑA S.A.</t>
  </si>
  <si>
    <t>MANTENIMIENTO Y CONEXION DE ALARMA EN EDIFICIO SERVICIOS SOCIALES.</t>
  </si>
  <si>
    <t>MANTENIMIENTO Y CONEXION ALARMAS EDIFICIOS MUNICIPALES.</t>
  </si>
  <si>
    <t>REFORMA INSTALACION CLIMATIZACION LA SOLANA.</t>
  </si>
  <si>
    <t>VACIADO DEL TERMO DE ALCALDIA</t>
  </si>
  <si>
    <t>REPARACION VEHICULO DEL DEPARTAMENTO DE INFORMATICA CON MATRICULA 7153-BLF.</t>
  </si>
  <si>
    <t>REPARACION Y REVISION DEL VEHÍCULO CON MATRÍCULA 3513-CBR.</t>
  </si>
  <si>
    <t>TALLERES JADA SL</t>
  </si>
  <si>
    <t>REPARACION VEHICULO  RENAUL MASTER  M-5582-VC</t>
  </si>
  <si>
    <t>REPARACION DEL VEHICULO MATRICULA 7153-BLF DEL DEPARTAMENTO DE INFORMATICA.</t>
  </si>
  <si>
    <t>PRORROGA POR UN AÑO CONTRATO ALQUILER PARCELAS EN AVDA. VALLADOLID Y C/ RELOJEROS 1-11-2015/31-10-2016</t>
  </si>
  <si>
    <t>1510 22699 Otros gastos diversos</t>
  </si>
  <si>
    <t>2015       1510 22699</t>
  </si>
  <si>
    <t>MATERIAL DIVERSO DEPARTAMENTO OBRAS Y SERVICIOS</t>
  </si>
  <si>
    <t>PICADO DE BLAS ARQUITECTOS SLP</t>
  </si>
  <si>
    <t>DIRECCION FACULTATIVA, COORDINACION SEGURIDAD Y SALUD PROYECTO PARQUE POLONIA</t>
  </si>
  <si>
    <t>INGENIERIA CIVIL INTERNACIONAL SA</t>
  </si>
  <si>
    <t>DIRECCION FACULTATIVA Y COORDINACION SEG. Y SALUD ""PROYECTO REPARACION ADECUACION E INSTALACION EN PRESA LOS PEÑASCALES""</t>
  </si>
  <si>
    <t>TAUW IBERIA SA</t>
  </si>
  <si>
    <t>CONTRATACION ESTUDIO DE LA CARACTERIZACION COMPLEMENTARIA DEL SUELO Y AGUA SUBTERRANEA SECTOR 11 ANTIGUO VERTEDERO</t>
  </si>
  <si>
    <t>IRAIZOZ GARCIA ANTONIO GENARO</t>
  </si>
  <si>
    <t>PROYECTO DE ACONDICIONAMIENTO DEL CORDEL DE HOYO . FASE II - REDACCION DE PROYECTO Y DIRECCION DE OBRA</t>
  </si>
  <si>
    <t>CONTRERAS ALONSO ISABEL</t>
  </si>
  <si>
    <t>TRABAJOS DE LEVANTAMIENTO TOPOGRAFICO DETALLADO DE LA CALLE AGAPITO MARTINEZ</t>
  </si>
  <si>
    <t>LOSCOS FERNANDEZ MARIA JESUS</t>
  </si>
  <si>
    <t>REDACCION DE PROYECTO Y DIRECCION DE OBRA POR ADECUACION DEL ENTORNO DE LAS PISTAS DE RECREO DEL PARQUE  PRADOGRANDE</t>
  </si>
  <si>
    <t>JPC ARQUITECTOS, S.L.</t>
  </si>
  <si>
    <t>PROYECTO DE ACONDICIONAMIENTO DE LA CALLE CIEZA - HONORARIOS POR REDACCION PROYECTO Y DIRECCION DE OBRA</t>
  </si>
  <si>
    <t>REDACCION DE PROYECTO DE RECOGIDA DE AGUAS PLUVIALES Y CONDUCCION A SANEAMIENTO EN CALLE CIEZA</t>
  </si>
  <si>
    <t>REALIZACION DE LEVANTAMIENTO TOPOGRAFICO DETALLADO DE ARBOLES TALADOS  EN AVDA. DOCTOR BEDOYA Y C/ PETIRROJO</t>
  </si>
  <si>
    <t>JOSEFA FERNÁNDEZ RUMOROSO</t>
  </si>
  <si>
    <t>REDACCION DE PROYECTO DE REMDELACION DE HALL DEL POLIDEPORTIVO MUNICIPAL</t>
  </si>
  <si>
    <t>ESTUDIO LUIS DAVILA S.L.P</t>
  </si>
  <si>
    <t>ELABORACION DE INFORME DE ACCESIBILIDAD DE 12 EDIFICIOS MUNICIPALES</t>
  </si>
  <si>
    <t>Q ARQUITECTURA C.B.</t>
  </si>
  <si>
    <t>REDACCION DE PROYECTO DE URBANIZACION DE LA CALLE TRINI MUÑOZ (POETISA POPULAR)</t>
  </si>
  <si>
    <t>REDACCION DE PROYECTO Y COORDINACION DE SEGURIDAD Y SALUD ""REORDENACION DEL TRAFICO EN GLORIETA ACCESO A PUENTE OUTARELO</t>
  </si>
  <si>
    <t>ELISA CANTO NOGUES  Y MIGUEL GUTIERREZ DEL ARROYO</t>
  </si>
  <si>
    <t>REDACCION DE PROYECTO DE URBANIZACION PARA REMODELACION DE LA CALLE AGAPITO MARTINEZ</t>
  </si>
  <si>
    <t>PAISAJE TRANSVERSAL S.L.L.</t>
  </si>
  <si>
    <t>REDACCION PROYECTO PARA DISEÑO COLABORATIVO DEL PARQUE JH</t>
  </si>
  <si>
    <t>REDACCION DE PROYECTO PARA REMODELACION DEL EJE FORMADO POR LA C/ MAR ROJO Y C/ JOSE SANCHEZ RUBIO</t>
  </si>
  <si>
    <t>LEVANTAMIENTO TOPOGRAFICO ARBOLES TALADOS EN AVDA. DR. BEDOYA Y C/ PETIRROJO - AMPLIACION AD 220150012649</t>
  </si>
  <si>
    <t>BOS CONSULTING S.L.</t>
  </si>
  <si>
    <t>TRABAJOS DE SERVICIO DE ASISTENCIA TECNICA EN EL MARCO DE LA PARTICIPACION DEL AYTO EN EL NUEVO PROGRAMA FEDER 2014-2020</t>
  </si>
  <si>
    <t>BAT SPAIN ARQUITECTURA S.L.</t>
  </si>
  <si>
    <t>REDACCION DE PROYECTO PARA ADECUACION DE ACERAS EN LA CALLE NUEVA</t>
  </si>
  <si>
    <t>1510 22799 Otros trabajos realizados por otras empresas y profesionales</t>
  </si>
  <si>
    <t>2015       1510 22799</t>
  </si>
  <si>
    <t>GARCIA ALCANTARA ALEJANDRO</t>
  </si>
  <si>
    <t>TRABAJOS DE REALIZACION DE MURAL EN VIA DE SERVICIO</t>
  </si>
  <si>
    <t>TRABAJOS DE TRASLADO DE CASETA</t>
  </si>
  <si>
    <t>1510 61900</t>
  </si>
  <si>
    <t>2015       1510 61900</t>
  </si>
  <si>
    <t>ADQUISICION DE SEÑAL DE PELIGRO ""NIÑOS""</t>
  </si>
  <si>
    <t>SEÑALES GIROD S.L.</t>
  </si>
  <si>
    <t>ADQUISICION DE SEÑALES VERTICALES Y ESPEJOS</t>
  </si>
  <si>
    <t>ADQUISICION DE SEÑALES Y PLACAS VERTICALES</t>
  </si>
  <si>
    <t>MOYCOSA S.A.</t>
  </si>
  <si>
    <t>ADQUISICION DE BOLARDOS PARA LAS VIAS PUBLICAS</t>
  </si>
  <si>
    <t>GESCOMAR QUALITY SL</t>
  </si>
  <si>
    <t>ADQUISICION DE ASIENTOS CON RESPALDO PARA INCORPORAR A ESTRUCTURA DE HORMIGON PARA LA CALLE REAL</t>
  </si>
  <si>
    <t>INDUSTRIA TRANSFORMADORA ESPECIALIZADA S.L.</t>
  </si>
  <si>
    <t>REALIZACION DE MONOLITO HOMENAJE CONSTITUCION</t>
  </si>
  <si>
    <t>ADQUISICION DE BOLARDOS PARA VIAS PUBLICAS</t>
  </si>
  <si>
    <t>1532 21000 Infraestructura y bienes naturales</t>
  </si>
  <si>
    <t>2015       1532 21000</t>
  </si>
  <si>
    <t>ACONDICIONAMIENTO CAMINO PARQUE UBICADO ENTRE AVDA. DOCTOR BEDOYA, AVDA. PEÑASCALES Y AVDA. LAS ROZUELAS</t>
  </si>
  <si>
    <t>ADITIVO ANTIDESLIZANTE Y MATERIAL DIVERSO PARA SEÑALIZACION VIAS PUBLICAS</t>
  </si>
  <si>
    <t>VALLADO METALICO EN LA C/ JOSE SANCHEZ RUBIO C/V C/ CARNICERIA</t>
  </si>
  <si>
    <t>TRICK DISEÑO AUDIOVISUAL S.L.</t>
  </si>
  <si>
    <t>PINTADO DE PASOS DE PEATONES EN VARIAS CALLES DEL MUNICIPIO</t>
  </si>
  <si>
    <t>REPARACION DE 30 BASES DE FAROLAS PARA LAS VIAS PUBLICAS</t>
  </si>
  <si>
    <t>TRABAJOS DE ELIMINACION DE ESCOMBROS EN VIAS PUBLICAS (PARCELA MUNICIPAL)</t>
  </si>
  <si>
    <t>VALLADO METALICO EN AVDA. DE TORRELODONES</t>
  </si>
  <si>
    <t>REPARACION DE VALLADO METALICO EN AVDA. DE TORRELODONES</t>
  </si>
  <si>
    <t>TRABAJOS DE CORTAR 100 VARILLAS DE CORRUGADO DE 12 MM. A 50 CM.</t>
  </si>
  <si>
    <t>ADQUISICION DE ADITIVO ANTIDESLIZANTE PARA VIAS PUBLICAS</t>
  </si>
  <si>
    <t>DIVERSOS TRABAJOS DE CERRAJERIA EN DEPENDENCIAS MUNICIPALES (BIBLIOTECA, NAVE, PARQUE JH)</t>
  </si>
  <si>
    <t>ADQUISICION DE MATERIAL PARA OBRAS Y SERVICIOS</t>
  </si>
  <si>
    <t>MATERIAL PARA SEÑALIZACION VIAS PUBLICAS</t>
  </si>
  <si>
    <t>ADQUISICION DE APARCA BICICLETAS PARA VIAS PUBLICAS</t>
  </si>
  <si>
    <t>ADQUISICION DE PINTURAS PARA SEÑALIZACION DE VIAS PUBLICAS</t>
  </si>
  <si>
    <t>CERVIC SA</t>
  </si>
  <si>
    <t>ADQUISICIÓN DE 37 BANCOS</t>
  </si>
  <si>
    <t>JUEGOS INFANTILES JUNTO ESCUELA DE IDIOMAS</t>
  </si>
  <si>
    <t>ADQUISICION DE BANCOS PARA LAS VIAS PUBLICAS</t>
  </si>
  <si>
    <t>AQUISICION DE SEÑALES</t>
  </si>
  <si>
    <t>ADQUISICION DE MATERIALES PARA TRABAJOS DE MANTENIMIENTO Y SEÑALIZACION DE VIAS PUBLICAS</t>
  </si>
  <si>
    <t>DISPUESTO COMPLEMENTARIO ARRENDAMIENTO VEHICULO NISSAN PARA OBRAS Y SERVICIOS</t>
  </si>
  <si>
    <t>CINTA DE ENMASCARAR PARA SEÑALIZACION VIAS PUBLICAS</t>
  </si>
  <si>
    <t>REPARACION CERRAMIENTO DE ALAMBRERA PISTA FUTBOL RECINTO FERIAL DE PRADO GRANDE</t>
  </si>
  <si>
    <t>ARREGLO DE HUMEDADES EN LA CASA DE CULTURA</t>
  </si>
  <si>
    <t>REALIZACION DE OBRAS VARIAS EN VIVIENDAS CALLE REAL NºS 34, 36 Y 38</t>
  </si>
  <si>
    <t>VESTUARIO PERSONAL MOVILIDAD</t>
  </si>
  <si>
    <t>MATERIAL DIVERSO PARA OBRAS Y SERVICIOS</t>
  </si>
  <si>
    <t>PACSA SERVICIOS URBANOS Y DEL MEDIO NATURAL SL</t>
  </si>
  <si>
    <t>CONTRATO OBRAS ""ADECUACION ACERAS C/ ANGEL ALBERQUILLA POLIN, C/ FRANCISCO SICILIA Y C/ LAS ERAS""</t>
  </si>
  <si>
    <t>CONTRATACION ""ACONDICIONAMIENTO Y MEJORA CALLE DE LOS LOS ANGELES Y FLOR DE LIS""</t>
  </si>
  <si>
    <t>EXCESO DE MEDICION OBRA - CERTIFICACION 3 Y FINAL DE OBRA ACONDICIONAMIENTO AVD. DEHESA Y ENTORNO</t>
  </si>
  <si>
    <t>ADQUISICION DE POSTES Y SEÑALES PARA VIAS PUBLICAS</t>
  </si>
  <si>
    <t>1533 62400 Vehiculos</t>
  </si>
  <si>
    <t>2015       1533 62400</t>
  </si>
  <si>
    <t>WALKIA, S.A.</t>
  </si>
  <si>
    <t>CONTRATO SUMINISTRO DE UNA MAQUINA RETROCARGADORA PARA EL AYUNTAMIENTO</t>
  </si>
  <si>
    <t>SANEAMIENTO</t>
  </si>
  <si>
    <t>1610 61900 Otras inversiones en infraestructuras y bienes</t>
  </si>
  <si>
    <t>2015       1610 61900</t>
  </si>
  <si>
    <t>CONSTRUCCION DE RED DE SANEAMIENTO EN INSTALACIONES MUNICIPALES SITAS EN Pº JOAQUIN RUIZ JIMENEZ</t>
  </si>
  <si>
    <t>MODIFICACION DE ELEMENTOS EN LA RED DE SANEAMIENTO DE LA CALLE REAL</t>
  </si>
  <si>
    <t>CANAL ISABEL II GESTION SA</t>
  </si>
  <si>
    <t>CONVENIO DE 28-10-2015 EJECUCION OBRAS HIDRAULICAS EN AVDA.RODEO Y CALLES JESUSA LARA, DCT.MINGON ALSINA Y MONTE ALTO</t>
  </si>
  <si>
    <t>TRABAJOS DE EJECUCION DE SANEAMIENTO EN LA CALLE ANGEL ALBERQUILLA POLIN</t>
  </si>
  <si>
    <t>TOTAL SANEAMIENTO</t>
  </si>
  <si>
    <t>REPOSICION CABLE ALUMBRADO PUBLICO EN EL SECTOR 10</t>
  </si>
  <si>
    <t>REFUERZO DE ILUMINACION EN LA AVDA. DE LA DEHESA (ISLETA AVDA. CONDE DE LAS ALMENAS)</t>
  </si>
  <si>
    <t>TRABAJOS DE ILUMINACION EN AREA RECREATIVA PARQUE PRADO GRANDE</t>
  </si>
  <si>
    <t>ADQUISICION DE 10 FAROLAS PARA ALUMBRADO PUBLICO</t>
  </si>
  <si>
    <t>TRABAJOS DE PINTURA EN PARAMENTOS VERTICALES EDIFICIO MEDIO AMBIENTE</t>
  </si>
  <si>
    <t>REPARACIONES Y CERTIFICADOS DE INSTALACION DE GAS EN VIVIENDAS C/ REAL NºS 34, 36 Y 38</t>
  </si>
  <si>
    <t>ENFOSCADO EN FACHADA PARA MURAL EN PLAZA DE LA CONSTITUCION (EDIFICIO DE URBANISMO)</t>
  </si>
  <si>
    <t>MANTENIMIENTO INSTALACIONES CLIMATIZACION EDIFICIOS VARIOS (OCTUBRE A DICIEMBRE 2015)</t>
  </si>
  <si>
    <t>REHACER CONDUCTOS CORTINA AIRE ACONDICIONADO ZONA ALCALDIA</t>
  </si>
  <si>
    <t>REFUERZO DE ILUMINACION EN EL PABELLON DEPORTIVO DEL INSTITUTO</t>
  </si>
  <si>
    <t>TRABAJOS DE ENFOSCADO EN FACHADA DE EDIFICIO DE URBANISMO PARA MURAL</t>
  </si>
  <si>
    <t>TRABAJOS DE REPARACION DE CISTERNA EN EDIFICIO ALCALDIA</t>
  </si>
  <si>
    <t>INSTALACION DE PERSIANAS EN INSTALACIONES DE LA RADIO (CARLOS PICABEA Nº 1 PLANTA 3ª)</t>
  </si>
  <si>
    <t>SELLADO DE VENTANAS EN EDIFICIO DE TESORERIA</t>
  </si>
  <si>
    <t>TRABAJOS DE AMPLIACION EN VALLA DE SEPARACION DE LA GRADA CON LA TERRAZA DEL BAR EN EL CAMPO DE FUTBOL</t>
  </si>
  <si>
    <t>TRABAJOS DE DESATRANCO DE INODORO EN EDIFICIO INTERVENCION</t>
  </si>
  <si>
    <t>TRABAJOS DE DESATRANCO EN VIVIENDA MUNICIPAL SITA EN C/ ARTES Nº 15</t>
  </si>
  <si>
    <t>TRABAJOS DE REPARACION DEPOSITO DE AGUA EN EDIFICIO SERVICIOS SOCIALES</t>
  </si>
  <si>
    <t>TRABAJOS DE REPARACION CLIMATIZACION EDIFICIO SERVICIOS ECONOMICOS</t>
  </si>
  <si>
    <t>92020 21400 Reparaciones, mantenimient y conservacion material transporte</t>
  </si>
  <si>
    <t>REPARACION DE VEHICULO RENAULT TRAFIC  6732GKX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</si>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</sst>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" fontId="6" fillId="7" borderId="13" xfId="0" applyNumberFormat="1" applyFont="1" applyFill="1" applyBorder="1" applyAlignment="1">
      <alignment horizontal="center" vertical="center" wrapText="1"/>
    </xf>
    <xf numFmtId="1" fontId="6" fillId="7" borderId="14" xfId="0" applyNumberFormat="1" applyFont="1" applyFill="1" applyBorder="1" applyAlignment="1">
      <alignment horizontal="center" vertical="center" wrapText="1"/>
    </xf>
    <xf numFmtId="1" fontId="6" fillId="7" borderId="15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1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left" vertical="center" wrapText="1"/>
    </xf>
    <xf numFmtId="1" fontId="4" fillId="0" borderId="8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" fontId="4" fillId="6" borderId="3" xfId="0" applyNumberFormat="1" applyFont="1" applyFill="1" applyBorder="1" applyAlignment="1">
      <alignment horizontal="center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"/>
  <sheetViews>
    <sheetView tabSelected="1" topLeftCell="A205" workbookViewId="0">
      <selection activeCell="B63" sqref="B63"/>
    </sheetView>
  </sheetViews>
  <sheetFormatPr baseColWidth="10" defaultRowHeight="11.25" x14ac:dyDescent="0.25"/>
  <cols>
    <col min="1" max="1" width="11.42578125" style="3" bestFit="1" customWidth="1"/>
    <col min="2" max="2" width="9" style="2" bestFit="1" customWidth="1"/>
    <col min="3" max="3" width="11.42578125" style="3" customWidth="1"/>
    <col min="4" max="4" width="15.5703125" style="2" customWidth="1"/>
    <col min="5" max="5" width="11.42578125" style="4" customWidth="1"/>
    <col min="6" max="6" width="37.28515625" style="2" customWidth="1"/>
    <col min="7" max="7" width="108.85546875" style="2" customWidth="1"/>
    <col min="8" max="16384" width="11.42578125" style="2"/>
  </cols>
  <sheetData>
    <row r="1" spans="1:7" ht="12.75" thickBot="1" x14ac:dyDescent="0.3">
      <c r="A1" s="1" t="s">
        <v>0</v>
      </c>
    </row>
    <row r="2" spans="1:7" ht="21" thickBot="1" x14ac:dyDescent="0.3">
      <c r="A2" s="45" t="s">
        <v>267</v>
      </c>
      <c r="B2" s="46"/>
      <c r="C2" s="46"/>
      <c r="D2" s="46"/>
      <c r="E2" s="46"/>
      <c r="F2" s="46"/>
      <c r="G2" s="47"/>
    </row>
    <row r="3" spans="1:7" s="9" customFormat="1" ht="24.75" thickBot="1" x14ac:dyDescent="0.3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7" t="s">
        <v>6</v>
      </c>
      <c r="G3" s="7" t="s">
        <v>7</v>
      </c>
    </row>
    <row r="4" spans="1:7" ht="12.75" x14ac:dyDescent="0.25">
      <c r="A4" s="48" t="s">
        <v>8</v>
      </c>
      <c r="B4" s="49"/>
      <c r="C4" s="49"/>
      <c r="D4" s="49"/>
      <c r="E4" s="49"/>
      <c r="F4" s="49"/>
      <c r="G4" s="50"/>
    </row>
    <row r="5" spans="1:7" s="11" customFormat="1" ht="15" customHeight="1" x14ac:dyDescent="0.25">
      <c r="A5" s="51" t="s">
        <v>9</v>
      </c>
      <c r="B5" s="52"/>
      <c r="C5" s="52"/>
      <c r="D5" s="52"/>
      <c r="E5" s="52"/>
      <c r="F5" s="52"/>
      <c r="G5" s="10"/>
    </row>
    <row r="6" spans="1:7" s="11" customFormat="1" ht="15" customHeight="1" x14ac:dyDescent="0.25">
      <c r="A6" s="12">
        <v>220129000010</v>
      </c>
      <c r="B6" s="13">
        <v>42005</v>
      </c>
      <c r="C6" s="12">
        <v>22015000155</v>
      </c>
      <c r="D6" s="14" t="s">
        <v>10</v>
      </c>
      <c r="E6" s="15">
        <v>4720</v>
      </c>
      <c r="F6" s="14" t="s">
        <v>11</v>
      </c>
      <c r="G6" s="14" t="s">
        <v>12</v>
      </c>
    </row>
    <row r="7" spans="1:7" s="11" customFormat="1" ht="15" customHeight="1" x14ac:dyDescent="0.25">
      <c r="A7" s="12">
        <v>220139000015</v>
      </c>
      <c r="B7" s="13">
        <v>42005</v>
      </c>
      <c r="C7" s="12">
        <v>22015000162</v>
      </c>
      <c r="D7" s="14" t="s">
        <v>10</v>
      </c>
      <c r="E7" s="15">
        <v>120</v>
      </c>
      <c r="F7" s="14" t="s">
        <v>11</v>
      </c>
      <c r="G7" s="14" t="s">
        <v>13</v>
      </c>
    </row>
    <row r="8" spans="1:7" s="11" customFormat="1" ht="15" customHeight="1" x14ac:dyDescent="0.25">
      <c r="A8" s="12">
        <v>220139000024</v>
      </c>
      <c r="B8" s="13">
        <v>42005</v>
      </c>
      <c r="C8" s="12">
        <v>22015000163</v>
      </c>
      <c r="D8" s="14" t="s">
        <v>10</v>
      </c>
      <c r="E8" s="15">
        <v>130.68</v>
      </c>
      <c r="F8" s="14" t="s">
        <v>11</v>
      </c>
      <c r="G8" s="14" t="s">
        <v>14</v>
      </c>
    </row>
    <row r="9" spans="1:7" s="11" customFormat="1" ht="15" customHeight="1" x14ac:dyDescent="0.25">
      <c r="A9" s="12">
        <v>220149000008</v>
      </c>
      <c r="B9" s="13">
        <v>42005</v>
      </c>
      <c r="C9" s="12">
        <v>22015000169</v>
      </c>
      <c r="D9" s="14" t="s">
        <v>10</v>
      </c>
      <c r="E9" s="15">
        <v>14.92</v>
      </c>
      <c r="F9" s="14" t="s">
        <v>11</v>
      </c>
      <c r="G9" s="14" t="s">
        <v>15</v>
      </c>
    </row>
    <row r="10" spans="1:7" s="11" customFormat="1" ht="15" customHeight="1" x14ac:dyDescent="0.25">
      <c r="A10" s="12">
        <v>220149000068</v>
      </c>
      <c r="B10" s="13">
        <v>42005</v>
      </c>
      <c r="C10" s="12">
        <v>22015000189</v>
      </c>
      <c r="D10" s="14" t="s">
        <v>10</v>
      </c>
      <c r="E10" s="15">
        <v>7260</v>
      </c>
      <c r="F10" s="14" t="s">
        <v>16</v>
      </c>
      <c r="G10" s="14" t="s">
        <v>17</v>
      </c>
    </row>
    <row r="11" spans="1:7" s="11" customFormat="1" ht="15" customHeight="1" x14ac:dyDescent="0.25">
      <c r="A11" s="12">
        <v>220149000108</v>
      </c>
      <c r="B11" s="13">
        <v>42005</v>
      </c>
      <c r="C11" s="12">
        <v>22015000207</v>
      </c>
      <c r="D11" s="14" t="s">
        <v>10</v>
      </c>
      <c r="E11" s="15">
        <v>12100</v>
      </c>
      <c r="F11" s="14" t="s">
        <v>18</v>
      </c>
      <c r="G11" s="14" t="s">
        <v>19</v>
      </c>
    </row>
    <row r="12" spans="1:7" s="11" customFormat="1" ht="15" customHeight="1" x14ac:dyDescent="0.25">
      <c r="A12" s="12">
        <v>220150000145</v>
      </c>
      <c r="B12" s="13">
        <v>42025</v>
      </c>
      <c r="C12" s="12">
        <v>22015000244</v>
      </c>
      <c r="D12" s="14" t="s">
        <v>10</v>
      </c>
      <c r="E12" s="15">
        <v>2492.79</v>
      </c>
      <c r="F12" s="14" t="s">
        <v>11</v>
      </c>
      <c r="G12" s="14" t="s">
        <v>20</v>
      </c>
    </row>
    <row r="13" spans="1:7" s="11" customFormat="1" ht="15" customHeight="1" x14ac:dyDescent="0.25">
      <c r="A13" s="12">
        <v>220150002841</v>
      </c>
      <c r="B13" s="13">
        <v>42101</v>
      </c>
      <c r="C13" s="12">
        <v>22015000662</v>
      </c>
      <c r="D13" s="14" t="s">
        <v>10</v>
      </c>
      <c r="E13" s="15">
        <v>24928</v>
      </c>
      <c r="F13" s="14" t="s">
        <v>11</v>
      </c>
      <c r="G13" s="14" t="s">
        <v>268</v>
      </c>
    </row>
    <row r="14" spans="1:7" ht="15" customHeight="1" x14ac:dyDescent="0.25">
      <c r="A14" s="12">
        <v>220150008910</v>
      </c>
      <c r="B14" s="13">
        <v>42219</v>
      </c>
      <c r="C14" s="12">
        <v>22015002005</v>
      </c>
      <c r="D14" s="14" t="s">
        <v>10</v>
      </c>
      <c r="E14" s="15">
        <v>2420</v>
      </c>
      <c r="F14" s="14" t="s">
        <v>16</v>
      </c>
      <c r="G14" s="14" t="s">
        <v>391</v>
      </c>
    </row>
    <row r="15" spans="1:7" ht="15" customHeight="1" x14ac:dyDescent="0.25">
      <c r="A15" s="12">
        <v>220150013173</v>
      </c>
      <c r="B15" s="13">
        <v>42314</v>
      </c>
      <c r="C15" s="12">
        <v>22015002700</v>
      </c>
      <c r="D15" s="14" t="s">
        <v>10</v>
      </c>
      <c r="E15" s="15">
        <v>2420</v>
      </c>
      <c r="F15" s="14" t="s">
        <v>18</v>
      </c>
      <c r="G15" s="14" t="s">
        <v>481</v>
      </c>
    </row>
    <row r="16" spans="1:7" ht="15" customHeight="1" x14ac:dyDescent="0.25">
      <c r="A16" s="37"/>
      <c r="B16" s="38"/>
      <c r="C16" s="39"/>
      <c r="D16" s="40"/>
      <c r="E16" s="41">
        <f>SUM(E6:E15)</f>
        <v>56606.39</v>
      </c>
      <c r="F16" s="40"/>
      <c r="G16" s="21"/>
    </row>
    <row r="17" spans="1:7" ht="15" customHeight="1" x14ac:dyDescent="0.25">
      <c r="A17" s="54" t="s">
        <v>482</v>
      </c>
      <c r="B17" s="55"/>
      <c r="C17" s="55"/>
      <c r="D17" s="55"/>
      <c r="E17" s="55"/>
      <c r="F17" s="55"/>
      <c r="G17" s="42"/>
    </row>
    <row r="18" spans="1:7" ht="15" customHeight="1" x14ac:dyDescent="0.25">
      <c r="A18" s="12">
        <v>220150015790</v>
      </c>
      <c r="B18" s="13">
        <v>42348</v>
      </c>
      <c r="C18" s="12">
        <v>22015003308</v>
      </c>
      <c r="D18" s="14" t="s">
        <v>483</v>
      </c>
      <c r="E18" s="15">
        <v>48.51</v>
      </c>
      <c r="F18" s="14" t="s">
        <v>128</v>
      </c>
      <c r="G18" s="14" t="s">
        <v>484</v>
      </c>
    </row>
    <row r="19" spans="1:7" ht="15" customHeight="1" x14ac:dyDescent="0.25">
      <c r="A19" s="37"/>
      <c r="B19" s="38"/>
      <c r="C19" s="39"/>
      <c r="D19" s="40"/>
      <c r="E19" s="41">
        <f>SUM(E18)</f>
        <v>48.51</v>
      </c>
      <c r="F19" s="40"/>
      <c r="G19" s="21"/>
    </row>
    <row r="20" spans="1:7" s="11" customFormat="1" ht="15" customHeight="1" x14ac:dyDescent="0.25">
      <c r="A20" s="51" t="s">
        <v>21</v>
      </c>
      <c r="B20" s="52"/>
      <c r="C20" s="52"/>
      <c r="D20" s="52"/>
      <c r="E20" s="52"/>
      <c r="F20" s="52"/>
      <c r="G20" s="10"/>
    </row>
    <row r="21" spans="1:7" s="11" customFormat="1" ht="15" customHeight="1" x14ac:dyDescent="0.25">
      <c r="A21" s="12">
        <v>220149000069</v>
      </c>
      <c r="B21" s="13">
        <v>42005</v>
      </c>
      <c r="C21" s="12">
        <v>22015000190</v>
      </c>
      <c r="D21" s="14" t="s">
        <v>22</v>
      </c>
      <c r="E21" s="15">
        <v>42592</v>
      </c>
      <c r="F21" s="14" t="s">
        <v>23</v>
      </c>
      <c r="G21" s="14" t="s">
        <v>24</v>
      </c>
    </row>
    <row r="22" spans="1:7" s="11" customFormat="1" ht="15" customHeight="1" x14ac:dyDescent="0.25">
      <c r="A22" s="12">
        <v>220150000020</v>
      </c>
      <c r="B22" s="13">
        <v>42012</v>
      </c>
      <c r="C22" s="12">
        <v>22015000025</v>
      </c>
      <c r="D22" s="14" t="s">
        <v>22</v>
      </c>
      <c r="E22" s="15">
        <v>11894.3</v>
      </c>
      <c r="F22" s="14" t="s">
        <v>25</v>
      </c>
      <c r="G22" s="14" t="s">
        <v>26</v>
      </c>
    </row>
    <row r="23" spans="1:7" s="11" customFormat="1" ht="15" customHeight="1" x14ac:dyDescent="0.25">
      <c r="A23" s="12">
        <v>220150000093</v>
      </c>
      <c r="B23" s="13">
        <v>42020</v>
      </c>
      <c r="C23" s="12">
        <v>22015000096</v>
      </c>
      <c r="D23" s="14" t="s">
        <v>22</v>
      </c>
      <c r="E23" s="15">
        <v>3394.05</v>
      </c>
      <c r="F23" s="14" t="s">
        <v>27</v>
      </c>
      <c r="G23" s="14" t="s">
        <v>28</v>
      </c>
    </row>
    <row r="24" spans="1:7" s="11" customFormat="1" ht="22.5" x14ac:dyDescent="0.25">
      <c r="A24" s="12">
        <v>220150000094</v>
      </c>
      <c r="B24" s="13">
        <v>42020</v>
      </c>
      <c r="C24" s="12">
        <v>22015000097</v>
      </c>
      <c r="D24" s="14" t="s">
        <v>22</v>
      </c>
      <c r="E24" s="15">
        <v>2904</v>
      </c>
      <c r="F24" s="14" t="s">
        <v>29</v>
      </c>
      <c r="G24" s="14" t="s">
        <v>30</v>
      </c>
    </row>
    <row r="25" spans="1:7" s="11" customFormat="1" ht="15" customHeight="1" x14ac:dyDescent="0.25">
      <c r="A25" s="12">
        <v>220150000098</v>
      </c>
      <c r="B25" s="13">
        <v>42020</v>
      </c>
      <c r="C25" s="12">
        <v>22015000128</v>
      </c>
      <c r="D25" s="14" t="s">
        <v>22</v>
      </c>
      <c r="E25" s="15">
        <v>1270.5</v>
      </c>
      <c r="F25" s="14" t="s">
        <v>31</v>
      </c>
      <c r="G25" s="14" t="s">
        <v>32</v>
      </c>
    </row>
    <row r="26" spans="1:7" s="11" customFormat="1" ht="15" customHeight="1" x14ac:dyDescent="0.25">
      <c r="A26" s="12">
        <v>220150000250</v>
      </c>
      <c r="B26" s="13">
        <v>42032</v>
      </c>
      <c r="C26" s="12">
        <v>22015000145</v>
      </c>
      <c r="D26" s="14" t="s">
        <v>22</v>
      </c>
      <c r="E26" s="15">
        <v>3751</v>
      </c>
      <c r="F26" s="14" t="s">
        <v>33</v>
      </c>
      <c r="G26" s="14" t="s">
        <v>34</v>
      </c>
    </row>
    <row r="27" spans="1:7" s="11" customFormat="1" ht="15" customHeight="1" x14ac:dyDescent="0.25">
      <c r="A27" s="12">
        <v>220150000251</v>
      </c>
      <c r="B27" s="13">
        <v>42032</v>
      </c>
      <c r="C27" s="12">
        <v>22015000257</v>
      </c>
      <c r="D27" s="14" t="s">
        <v>22</v>
      </c>
      <c r="E27" s="15">
        <v>1089</v>
      </c>
      <c r="F27" s="14" t="s">
        <v>35</v>
      </c>
      <c r="G27" s="14" t="s">
        <v>36</v>
      </c>
    </row>
    <row r="28" spans="1:7" s="11" customFormat="1" ht="15" customHeight="1" x14ac:dyDescent="0.25">
      <c r="A28" s="12">
        <v>220150000333</v>
      </c>
      <c r="B28" s="13">
        <v>42037</v>
      </c>
      <c r="C28" s="12">
        <v>22015000531</v>
      </c>
      <c r="D28" s="14" t="s">
        <v>22</v>
      </c>
      <c r="E28" s="15">
        <v>3823.6</v>
      </c>
      <c r="F28" s="14" t="s">
        <v>37</v>
      </c>
      <c r="G28" s="14" t="s">
        <v>38</v>
      </c>
    </row>
    <row r="29" spans="1:7" s="11" customFormat="1" ht="22.5" x14ac:dyDescent="0.25">
      <c r="A29" s="12">
        <v>220150000402</v>
      </c>
      <c r="B29" s="13">
        <v>42038</v>
      </c>
      <c r="C29" s="12">
        <v>22015000559</v>
      </c>
      <c r="D29" s="14" t="s">
        <v>22</v>
      </c>
      <c r="E29" s="15">
        <v>21780</v>
      </c>
      <c r="F29" s="14" t="s">
        <v>39</v>
      </c>
      <c r="G29" s="14" t="s">
        <v>40</v>
      </c>
    </row>
    <row r="30" spans="1:7" s="11" customFormat="1" ht="15" customHeight="1" x14ac:dyDescent="0.25">
      <c r="A30" s="12">
        <v>220150000915</v>
      </c>
      <c r="B30" s="13">
        <v>42054</v>
      </c>
      <c r="C30" s="12">
        <v>22015000745</v>
      </c>
      <c r="D30" s="14" t="s">
        <v>22</v>
      </c>
      <c r="E30" s="15">
        <v>4692</v>
      </c>
      <c r="F30" s="14" t="s">
        <v>41</v>
      </c>
      <c r="G30" s="14" t="s">
        <v>42</v>
      </c>
    </row>
    <row r="31" spans="1:7" ht="15" customHeight="1" x14ac:dyDescent="0.25">
      <c r="A31" s="12">
        <v>220150001266</v>
      </c>
      <c r="B31" s="13">
        <v>42061</v>
      </c>
      <c r="C31" s="12">
        <v>22015000875</v>
      </c>
      <c r="D31" s="14" t="s">
        <v>22</v>
      </c>
      <c r="E31" s="15">
        <v>3210.86</v>
      </c>
      <c r="F31" s="14" t="s">
        <v>43</v>
      </c>
      <c r="G31" s="14" t="s">
        <v>44</v>
      </c>
    </row>
    <row r="32" spans="1:7" ht="15" customHeight="1" x14ac:dyDescent="0.25">
      <c r="A32" s="12">
        <v>220150001320</v>
      </c>
      <c r="B32" s="13">
        <v>42062</v>
      </c>
      <c r="C32" s="12">
        <v>22015000898</v>
      </c>
      <c r="D32" s="14" t="s">
        <v>22</v>
      </c>
      <c r="E32" s="15">
        <v>7260</v>
      </c>
      <c r="F32" s="14" t="s">
        <v>45</v>
      </c>
      <c r="G32" s="14" t="s">
        <v>46</v>
      </c>
    </row>
    <row r="33" spans="1:7" ht="22.5" x14ac:dyDescent="0.25">
      <c r="A33" s="12">
        <v>220150001479</v>
      </c>
      <c r="B33" s="13">
        <v>42067</v>
      </c>
      <c r="C33" s="12">
        <v>22015000903</v>
      </c>
      <c r="D33" s="14" t="s">
        <v>22</v>
      </c>
      <c r="E33" s="15">
        <v>2904</v>
      </c>
      <c r="F33" s="14" t="s">
        <v>29</v>
      </c>
      <c r="G33" s="14" t="s">
        <v>47</v>
      </c>
    </row>
    <row r="34" spans="1:7" ht="15" customHeight="1" x14ac:dyDescent="0.25">
      <c r="A34" s="12">
        <v>220150002240</v>
      </c>
      <c r="B34" s="13">
        <v>42088</v>
      </c>
      <c r="C34" s="12">
        <v>22015001131</v>
      </c>
      <c r="D34" s="14" t="s">
        <v>22</v>
      </c>
      <c r="E34" s="15">
        <v>3660.25</v>
      </c>
      <c r="F34" s="14" t="s">
        <v>48</v>
      </c>
      <c r="G34" s="14" t="s">
        <v>49</v>
      </c>
    </row>
    <row r="35" spans="1:7" s="11" customFormat="1" ht="22.5" x14ac:dyDescent="0.25">
      <c r="A35" s="12">
        <v>220150002642</v>
      </c>
      <c r="B35" s="13">
        <v>42100</v>
      </c>
      <c r="C35" s="12">
        <v>22015001232</v>
      </c>
      <c r="D35" s="14" t="s">
        <v>22</v>
      </c>
      <c r="E35" s="15">
        <v>8541.39</v>
      </c>
      <c r="F35" s="14" t="s">
        <v>269</v>
      </c>
      <c r="G35" s="14" t="s">
        <v>270</v>
      </c>
    </row>
    <row r="36" spans="1:7" s="11" customFormat="1" ht="15" customHeight="1" x14ac:dyDescent="0.25">
      <c r="A36" s="12">
        <v>220150003836</v>
      </c>
      <c r="B36" s="13">
        <v>42121</v>
      </c>
      <c r="C36" s="12">
        <v>22015001452</v>
      </c>
      <c r="D36" s="14" t="s">
        <v>22</v>
      </c>
      <c r="E36" s="15">
        <v>544.5</v>
      </c>
      <c r="F36" s="14" t="s">
        <v>35</v>
      </c>
      <c r="G36" s="14" t="s">
        <v>271</v>
      </c>
    </row>
    <row r="37" spans="1:7" ht="15" customHeight="1" x14ac:dyDescent="0.25">
      <c r="A37" s="12">
        <v>220150009014</v>
      </c>
      <c r="B37" s="13">
        <v>42222</v>
      </c>
      <c r="C37" s="12">
        <v>22015002190</v>
      </c>
      <c r="D37" s="14" t="s">
        <v>22</v>
      </c>
      <c r="E37" s="15">
        <v>1840.77</v>
      </c>
      <c r="F37" s="14" t="s">
        <v>392</v>
      </c>
      <c r="G37" s="14" t="s">
        <v>393</v>
      </c>
    </row>
    <row r="38" spans="1:7" ht="15" customHeight="1" x14ac:dyDescent="0.25">
      <c r="A38" s="12">
        <v>220150009015</v>
      </c>
      <c r="B38" s="13">
        <v>42222</v>
      </c>
      <c r="C38" s="12">
        <v>22015002191</v>
      </c>
      <c r="D38" s="14" t="s">
        <v>22</v>
      </c>
      <c r="E38" s="15">
        <v>2369.66</v>
      </c>
      <c r="F38" s="14" t="s">
        <v>35</v>
      </c>
      <c r="G38" s="14" t="s">
        <v>394</v>
      </c>
    </row>
    <row r="39" spans="1:7" ht="15" customHeight="1" x14ac:dyDescent="0.25">
      <c r="A39" s="12">
        <v>220150009031</v>
      </c>
      <c r="B39" s="13">
        <v>42222</v>
      </c>
      <c r="C39" s="12">
        <v>22015002212</v>
      </c>
      <c r="D39" s="14" t="s">
        <v>22</v>
      </c>
      <c r="E39" s="15">
        <v>5324</v>
      </c>
      <c r="F39" s="14" t="s">
        <v>33</v>
      </c>
      <c r="G39" s="14" t="s">
        <v>395</v>
      </c>
    </row>
    <row r="40" spans="1:7" ht="15" customHeight="1" x14ac:dyDescent="0.25">
      <c r="A40" s="12">
        <v>220150009032</v>
      </c>
      <c r="B40" s="13">
        <v>42222</v>
      </c>
      <c r="C40" s="12">
        <v>22015002214</v>
      </c>
      <c r="D40" s="14" t="s">
        <v>22</v>
      </c>
      <c r="E40" s="15">
        <v>8470</v>
      </c>
      <c r="F40" s="14" t="s">
        <v>396</v>
      </c>
      <c r="G40" s="14" t="s">
        <v>397</v>
      </c>
    </row>
    <row r="41" spans="1:7" ht="15" customHeight="1" x14ac:dyDescent="0.25">
      <c r="A41" s="12">
        <v>220150009118</v>
      </c>
      <c r="B41" s="13">
        <v>42226</v>
      </c>
      <c r="C41" s="12">
        <v>22015002220</v>
      </c>
      <c r="D41" s="14" t="s">
        <v>22</v>
      </c>
      <c r="E41" s="15">
        <v>7260</v>
      </c>
      <c r="F41" s="14" t="s">
        <v>398</v>
      </c>
      <c r="G41" s="14" t="s">
        <v>399</v>
      </c>
    </row>
    <row r="42" spans="1:7" ht="15" customHeight="1" x14ac:dyDescent="0.25">
      <c r="A42" s="12">
        <v>220150009119</v>
      </c>
      <c r="B42" s="13">
        <v>42226</v>
      </c>
      <c r="C42" s="12">
        <v>22015002221</v>
      </c>
      <c r="D42" s="14" t="s">
        <v>22</v>
      </c>
      <c r="E42" s="15">
        <v>5082</v>
      </c>
      <c r="F42" s="14" t="s">
        <v>398</v>
      </c>
      <c r="G42" s="14" t="s">
        <v>400</v>
      </c>
    </row>
    <row r="43" spans="1:7" ht="15" customHeight="1" x14ac:dyDescent="0.25">
      <c r="A43" s="12">
        <v>220150009123</v>
      </c>
      <c r="B43" s="13">
        <v>42226</v>
      </c>
      <c r="C43" s="12">
        <v>22015002243</v>
      </c>
      <c r="D43" s="14" t="s">
        <v>22</v>
      </c>
      <c r="E43" s="15">
        <v>9170.3799999999992</v>
      </c>
      <c r="F43" s="14" t="s">
        <v>193</v>
      </c>
      <c r="G43" s="14" t="s">
        <v>401</v>
      </c>
    </row>
    <row r="44" spans="1:7" ht="15" customHeight="1" x14ac:dyDescent="0.25">
      <c r="A44" s="12">
        <v>220150010123</v>
      </c>
      <c r="B44" s="13">
        <v>42265</v>
      </c>
      <c r="C44" s="12">
        <v>22015002426</v>
      </c>
      <c r="D44" s="14" t="s">
        <v>22</v>
      </c>
      <c r="E44" s="15">
        <v>8358.08</v>
      </c>
      <c r="F44" s="14" t="s">
        <v>402</v>
      </c>
      <c r="G44" s="14" t="s">
        <v>403</v>
      </c>
    </row>
    <row r="45" spans="1:7" ht="15" customHeight="1" x14ac:dyDescent="0.25">
      <c r="A45" s="12">
        <v>220150010129</v>
      </c>
      <c r="B45" s="13">
        <v>42265</v>
      </c>
      <c r="C45" s="12">
        <v>22015002439</v>
      </c>
      <c r="D45" s="14" t="s">
        <v>22</v>
      </c>
      <c r="E45" s="15">
        <v>847</v>
      </c>
      <c r="F45" s="14" t="s">
        <v>404</v>
      </c>
      <c r="G45" s="14" t="s">
        <v>405</v>
      </c>
    </row>
    <row r="46" spans="1:7" ht="15" customHeight="1" x14ac:dyDescent="0.25">
      <c r="A46" s="12">
        <v>220150010920</v>
      </c>
      <c r="B46" s="13">
        <v>42276</v>
      </c>
      <c r="C46" s="12">
        <v>22015002464</v>
      </c>
      <c r="D46" s="14" t="s">
        <v>22</v>
      </c>
      <c r="E46" s="15">
        <v>1694</v>
      </c>
      <c r="F46" s="14" t="s">
        <v>41</v>
      </c>
      <c r="G46" s="14" t="s">
        <v>406</v>
      </c>
    </row>
    <row r="47" spans="1:7" ht="15" customHeight="1" x14ac:dyDescent="0.25">
      <c r="A47" s="12">
        <v>220150010971</v>
      </c>
      <c r="B47" s="13">
        <v>42279</v>
      </c>
      <c r="C47" s="12">
        <v>22015002502</v>
      </c>
      <c r="D47" s="14" t="s">
        <v>22</v>
      </c>
      <c r="E47" s="15">
        <v>4821.8500000000004</v>
      </c>
      <c r="F47" s="14" t="s">
        <v>485</v>
      </c>
      <c r="G47" s="14" t="s">
        <v>486</v>
      </c>
    </row>
    <row r="48" spans="1:7" ht="15" customHeight="1" x14ac:dyDescent="0.25">
      <c r="A48" s="12">
        <v>220150010984</v>
      </c>
      <c r="B48" s="13">
        <v>42279</v>
      </c>
      <c r="C48" s="12">
        <v>22015002533</v>
      </c>
      <c r="D48" s="14" t="s">
        <v>22</v>
      </c>
      <c r="E48" s="15">
        <v>18755</v>
      </c>
      <c r="F48" s="14" t="s">
        <v>487</v>
      </c>
      <c r="G48" s="14" t="s">
        <v>488</v>
      </c>
    </row>
    <row r="49" spans="1:7" ht="15" customHeight="1" x14ac:dyDescent="0.25">
      <c r="A49" s="12">
        <v>220150011032</v>
      </c>
      <c r="B49" s="13">
        <v>42282</v>
      </c>
      <c r="C49" s="12">
        <v>22015002264</v>
      </c>
      <c r="D49" s="14" t="s">
        <v>22</v>
      </c>
      <c r="E49" s="15">
        <v>70785</v>
      </c>
      <c r="F49" s="14" t="s">
        <v>489</v>
      </c>
      <c r="G49" s="14" t="s">
        <v>490</v>
      </c>
    </row>
    <row r="50" spans="1:7" ht="15" customHeight="1" x14ac:dyDescent="0.25">
      <c r="A50" s="12">
        <v>220150011336</v>
      </c>
      <c r="B50" s="13">
        <v>42285</v>
      </c>
      <c r="C50" s="12">
        <v>22015002569</v>
      </c>
      <c r="D50" s="14" t="s">
        <v>22</v>
      </c>
      <c r="E50" s="15">
        <v>8470</v>
      </c>
      <c r="F50" s="14" t="s">
        <v>491</v>
      </c>
      <c r="G50" s="14" t="s">
        <v>492</v>
      </c>
    </row>
    <row r="51" spans="1:7" ht="15" customHeight="1" x14ac:dyDescent="0.25">
      <c r="A51" s="12">
        <v>220150011337</v>
      </c>
      <c r="B51" s="13">
        <v>42285</v>
      </c>
      <c r="C51" s="12">
        <v>22015002570</v>
      </c>
      <c r="D51" s="14" t="s">
        <v>22</v>
      </c>
      <c r="E51" s="15">
        <v>423.5</v>
      </c>
      <c r="F51" s="14" t="s">
        <v>493</v>
      </c>
      <c r="G51" s="14" t="s">
        <v>494</v>
      </c>
    </row>
    <row r="52" spans="1:7" ht="15" customHeight="1" x14ac:dyDescent="0.25">
      <c r="A52" s="12">
        <v>220150012240</v>
      </c>
      <c r="B52" s="13">
        <v>42300</v>
      </c>
      <c r="C52" s="12">
        <v>22015002722</v>
      </c>
      <c r="D52" s="14" t="s">
        <v>22</v>
      </c>
      <c r="E52" s="15">
        <v>5889.02</v>
      </c>
      <c r="F52" s="14" t="s">
        <v>495</v>
      </c>
      <c r="G52" s="14" t="s">
        <v>496</v>
      </c>
    </row>
    <row r="53" spans="1:7" ht="15" customHeight="1" x14ac:dyDescent="0.25">
      <c r="A53" s="12">
        <v>220150012315</v>
      </c>
      <c r="B53" s="13">
        <v>42306</v>
      </c>
      <c r="C53" s="12">
        <v>22015002819</v>
      </c>
      <c r="D53" s="14" t="s">
        <v>22</v>
      </c>
      <c r="E53" s="15">
        <v>4325.7299999999996</v>
      </c>
      <c r="F53" s="14" t="s">
        <v>497</v>
      </c>
      <c r="G53" s="14" t="s">
        <v>498</v>
      </c>
    </row>
    <row r="54" spans="1:7" ht="15" customHeight="1" x14ac:dyDescent="0.25">
      <c r="A54" s="12">
        <v>220150012645</v>
      </c>
      <c r="B54" s="13">
        <v>42311</v>
      </c>
      <c r="C54" s="12">
        <v>22015002878</v>
      </c>
      <c r="D54" s="14" t="s">
        <v>22</v>
      </c>
      <c r="E54" s="15">
        <v>4325.7299999999996</v>
      </c>
      <c r="F54" s="14" t="s">
        <v>497</v>
      </c>
      <c r="G54" s="14" t="s">
        <v>499</v>
      </c>
    </row>
    <row r="55" spans="1:7" ht="15" customHeight="1" x14ac:dyDescent="0.25">
      <c r="A55" s="12">
        <v>220150012649</v>
      </c>
      <c r="B55" s="13">
        <v>42311</v>
      </c>
      <c r="C55" s="12">
        <v>22015002882</v>
      </c>
      <c r="D55" s="14" t="s">
        <v>22</v>
      </c>
      <c r="E55" s="15">
        <v>641.29999999999995</v>
      </c>
      <c r="F55" s="14" t="s">
        <v>493</v>
      </c>
      <c r="G55" s="14" t="s">
        <v>500</v>
      </c>
    </row>
    <row r="56" spans="1:7" ht="15" customHeight="1" x14ac:dyDescent="0.25">
      <c r="A56" s="12">
        <v>220150012685</v>
      </c>
      <c r="B56" s="13">
        <v>42311</v>
      </c>
      <c r="C56" s="12">
        <v>22015002873</v>
      </c>
      <c r="D56" s="14" t="s">
        <v>22</v>
      </c>
      <c r="E56" s="15">
        <v>10499.17</v>
      </c>
      <c r="F56" s="14" t="s">
        <v>501</v>
      </c>
      <c r="G56" s="14" t="s">
        <v>502</v>
      </c>
    </row>
    <row r="57" spans="1:7" ht="15" customHeight="1" x14ac:dyDescent="0.25">
      <c r="A57" s="12">
        <v>220150012897</v>
      </c>
      <c r="B57" s="13">
        <v>42312</v>
      </c>
      <c r="C57" s="12">
        <v>22015002908</v>
      </c>
      <c r="D57" s="14" t="s">
        <v>22</v>
      </c>
      <c r="E57" s="15">
        <v>9801</v>
      </c>
      <c r="F57" s="14" t="s">
        <v>503</v>
      </c>
      <c r="G57" s="14" t="s">
        <v>504</v>
      </c>
    </row>
    <row r="58" spans="1:7" ht="15" customHeight="1" x14ac:dyDescent="0.25">
      <c r="A58" s="12">
        <v>220150013331</v>
      </c>
      <c r="B58" s="13">
        <v>42318</v>
      </c>
      <c r="C58" s="12">
        <v>22015002929</v>
      </c>
      <c r="D58" s="14" t="s">
        <v>22</v>
      </c>
      <c r="E58" s="15">
        <v>4719</v>
      </c>
      <c r="F58" s="14" t="s">
        <v>505</v>
      </c>
      <c r="G58" s="14" t="s">
        <v>506</v>
      </c>
    </row>
    <row r="59" spans="1:7" ht="15" customHeight="1" x14ac:dyDescent="0.25">
      <c r="A59" s="12">
        <v>220150013334</v>
      </c>
      <c r="B59" s="13">
        <v>42318</v>
      </c>
      <c r="C59" s="12">
        <v>22015002942</v>
      </c>
      <c r="D59" s="14" t="s">
        <v>22</v>
      </c>
      <c r="E59" s="15">
        <v>6897</v>
      </c>
      <c r="F59" s="14" t="s">
        <v>396</v>
      </c>
      <c r="G59" s="14" t="s">
        <v>507</v>
      </c>
    </row>
    <row r="60" spans="1:7" ht="18.75" customHeight="1" x14ac:dyDescent="0.25">
      <c r="A60" s="12">
        <v>220150013339</v>
      </c>
      <c r="B60" s="13">
        <v>42318</v>
      </c>
      <c r="C60" s="12">
        <v>22015002948</v>
      </c>
      <c r="D60" s="14" t="s">
        <v>22</v>
      </c>
      <c r="E60" s="15">
        <v>21659</v>
      </c>
      <c r="F60" s="14" t="s">
        <v>508</v>
      </c>
      <c r="G60" s="14" t="s">
        <v>509</v>
      </c>
    </row>
    <row r="61" spans="1:7" ht="15.75" customHeight="1" x14ac:dyDescent="0.25">
      <c r="A61" s="12">
        <v>220150014071</v>
      </c>
      <c r="B61" s="13">
        <v>42328</v>
      </c>
      <c r="C61" s="12">
        <v>22015003043</v>
      </c>
      <c r="D61" s="14" t="s">
        <v>22</v>
      </c>
      <c r="E61" s="15">
        <v>8591</v>
      </c>
      <c r="F61" s="14" t="s">
        <v>510</v>
      </c>
      <c r="G61" s="14" t="s">
        <v>511</v>
      </c>
    </row>
    <row r="62" spans="1:7" ht="15" customHeight="1" x14ac:dyDescent="0.25">
      <c r="A62" s="12">
        <v>220150014694</v>
      </c>
      <c r="B62" s="13">
        <v>42334</v>
      </c>
      <c r="C62" s="12">
        <v>22015003106</v>
      </c>
      <c r="D62" s="14" t="s">
        <v>22</v>
      </c>
      <c r="E62" s="15">
        <v>10418.1</v>
      </c>
      <c r="F62" s="14" t="s">
        <v>402</v>
      </c>
      <c r="G62" s="14" t="s">
        <v>512</v>
      </c>
    </row>
    <row r="63" spans="1:7" ht="15" customHeight="1" x14ac:dyDescent="0.25">
      <c r="A63" s="12">
        <v>220150015770</v>
      </c>
      <c r="B63" s="13">
        <v>42348</v>
      </c>
      <c r="C63" s="12">
        <v>22015003260</v>
      </c>
      <c r="D63" s="14" t="s">
        <v>22</v>
      </c>
      <c r="E63" s="15">
        <v>242</v>
      </c>
      <c r="F63" s="14" t="s">
        <v>493</v>
      </c>
      <c r="G63" s="14" t="s">
        <v>513</v>
      </c>
    </row>
    <row r="64" spans="1:7" ht="15" customHeight="1" x14ac:dyDescent="0.25">
      <c r="A64" s="12">
        <v>220150015776</v>
      </c>
      <c r="B64" s="13">
        <v>42348</v>
      </c>
      <c r="C64" s="12">
        <v>22015003266</v>
      </c>
      <c r="D64" s="14" t="s">
        <v>22</v>
      </c>
      <c r="E64" s="15">
        <v>9075</v>
      </c>
      <c r="F64" s="14" t="s">
        <v>514</v>
      </c>
      <c r="G64" s="14" t="s">
        <v>515</v>
      </c>
    </row>
    <row r="65" spans="1:7" ht="15" customHeight="1" x14ac:dyDescent="0.25">
      <c r="A65" s="12">
        <v>220150016616</v>
      </c>
      <c r="B65" s="13">
        <v>42356</v>
      </c>
      <c r="C65" s="12">
        <v>22015003369</v>
      </c>
      <c r="D65" s="14" t="s">
        <v>22</v>
      </c>
      <c r="E65" s="15">
        <v>11349.8</v>
      </c>
      <c r="F65" s="14" t="s">
        <v>516</v>
      </c>
      <c r="G65" s="14" t="s">
        <v>517</v>
      </c>
    </row>
    <row r="66" spans="1:7" ht="15" customHeight="1" x14ac:dyDescent="0.25">
      <c r="A66" s="37"/>
      <c r="B66" s="38"/>
      <c r="C66" s="39"/>
      <c r="D66" s="40"/>
      <c r="E66" s="41">
        <f>SUM(E21:E65)</f>
        <v>385415.53999999992</v>
      </c>
      <c r="F66" s="40"/>
      <c r="G66" s="21"/>
    </row>
    <row r="67" spans="1:7" ht="15" customHeight="1" x14ac:dyDescent="0.25">
      <c r="A67" s="54" t="s">
        <v>518</v>
      </c>
      <c r="B67" s="55"/>
      <c r="C67" s="55"/>
      <c r="D67" s="55"/>
      <c r="E67" s="55"/>
      <c r="F67" s="55"/>
      <c r="G67" s="42"/>
    </row>
    <row r="68" spans="1:7" ht="15" customHeight="1" x14ac:dyDescent="0.25">
      <c r="A68" s="12">
        <v>220150015598</v>
      </c>
      <c r="B68" s="13">
        <v>42347</v>
      </c>
      <c r="C68" s="12">
        <v>22015003253</v>
      </c>
      <c r="D68" s="14" t="s">
        <v>519</v>
      </c>
      <c r="E68" s="15">
        <v>5263</v>
      </c>
      <c r="F68" s="14" t="s">
        <v>520</v>
      </c>
      <c r="G68" s="14" t="s">
        <v>521</v>
      </c>
    </row>
    <row r="69" spans="1:7" ht="15" customHeight="1" x14ac:dyDescent="0.25">
      <c r="A69" s="12">
        <v>220150015778</v>
      </c>
      <c r="B69" s="13">
        <v>42348</v>
      </c>
      <c r="C69" s="12">
        <v>22015003288</v>
      </c>
      <c r="D69" s="14" t="s">
        <v>519</v>
      </c>
      <c r="E69" s="15">
        <v>1766.6</v>
      </c>
      <c r="F69" s="14" t="s">
        <v>74</v>
      </c>
      <c r="G69" s="14" t="s">
        <v>522</v>
      </c>
    </row>
    <row r="70" spans="1:7" ht="15" customHeight="1" x14ac:dyDescent="0.25">
      <c r="A70" s="37"/>
      <c r="B70" s="38"/>
      <c r="C70" s="39"/>
      <c r="D70" s="40"/>
      <c r="E70" s="41">
        <f>SUM(E68:E69)</f>
        <v>7029.6</v>
      </c>
      <c r="F70" s="40"/>
      <c r="G70" s="21"/>
    </row>
    <row r="71" spans="1:7" ht="15" customHeight="1" x14ac:dyDescent="0.25">
      <c r="A71" s="54" t="s">
        <v>523</v>
      </c>
      <c r="B71" s="55"/>
      <c r="C71" s="55"/>
      <c r="D71" s="55"/>
      <c r="E71" s="55"/>
      <c r="F71" s="55"/>
      <c r="G71" s="42"/>
    </row>
    <row r="72" spans="1:7" ht="15" customHeight="1" x14ac:dyDescent="0.25">
      <c r="A72" s="12">
        <v>220150012230</v>
      </c>
      <c r="B72" s="13">
        <v>42300</v>
      </c>
      <c r="C72" s="12">
        <v>22015002711</v>
      </c>
      <c r="D72" s="14" t="s">
        <v>524</v>
      </c>
      <c r="E72" s="15">
        <v>364.82</v>
      </c>
      <c r="F72" s="14" t="s">
        <v>141</v>
      </c>
      <c r="G72" s="14" t="s">
        <v>525</v>
      </c>
    </row>
    <row r="73" spans="1:7" ht="15" customHeight="1" x14ac:dyDescent="0.25">
      <c r="A73" s="12">
        <v>220150012231</v>
      </c>
      <c r="B73" s="13">
        <v>42300</v>
      </c>
      <c r="C73" s="12">
        <v>22015002712</v>
      </c>
      <c r="D73" s="14" t="s">
        <v>524</v>
      </c>
      <c r="E73" s="15">
        <v>2106.14</v>
      </c>
      <c r="F73" s="14" t="s">
        <v>526</v>
      </c>
      <c r="G73" s="14" t="s">
        <v>527</v>
      </c>
    </row>
    <row r="74" spans="1:7" ht="15" customHeight="1" x14ac:dyDescent="0.25">
      <c r="A74" s="12">
        <v>220150012232</v>
      </c>
      <c r="B74" s="13">
        <v>42300</v>
      </c>
      <c r="C74" s="12">
        <v>22015002713</v>
      </c>
      <c r="D74" s="14" t="s">
        <v>524</v>
      </c>
      <c r="E74" s="15">
        <v>1741.04</v>
      </c>
      <c r="F74" s="14" t="s">
        <v>97</v>
      </c>
      <c r="G74" s="14" t="s">
        <v>528</v>
      </c>
    </row>
    <row r="75" spans="1:7" ht="15" customHeight="1" x14ac:dyDescent="0.25">
      <c r="A75" s="12">
        <v>220150012233</v>
      </c>
      <c r="B75" s="13">
        <v>42300</v>
      </c>
      <c r="C75" s="12">
        <v>22015002714</v>
      </c>
      <c r="D75" s="14" t="s">
        <v>524</v>
      </c>
      <c r="E75" s="15">
        <v>2236.08</v>
      </c>
      <c r="F75" s="14" t="s">
        <v>529</v>
      </c>
      <c r="G75" s="14" t="s">
        <v>530</v>
      </c>
    </row>
    <row r="76" spans="1:7" ht="15" customHeight="1" x14ac:dyDescent="0.25">
      <c r="A76" s="12">
        <v>220150012900</v>
      </c>
      <c r="B76" s="13">
        <v>42312</v>
      </c>
      <c r="C76" s="12">
        <v>22015002911</v>
      </c>
      <c r="D76" s="14" t="s">
        <v>524</v>
      </c>
      <c r="E76" s="15">
        <v>2595.4499999999998</v>
      </c>
      <c r="F76" s="14" t="s">
        <v>531</v>
      </c>
      <c r="G76" s="14" t="s">
        <v>532</v>
      </c>
    </row>
    <row r="77" spans="1:7" ht="22.5" x14ac:dyDescent="0.25">
      <c r="A77" s="12">
        <v>220150013333</v>
      </c>
      <c r="B77" s="13">
        <v>42318</v>
      </c>
      <c r="C77" s="12">
        <v>22015002941</v>
      </c>
      <c r="D77" s="14" t="s">
        <v>524</v>
      </c>
      <c r="E77" s="15">
        <v>9946.2000000000007</v>
      </c>
      <c r="F77" s="14" t="s">
        <v>533</v>
      </c>
      <c r="G77" s="14" t="s">
        <v>534</v>
      </c>
    </row>
    <row r="78" spans="1:7" ht="15" customHeight="1" x14ac:dyDescent="0.25">
      <c r="A78" s="12">
        <v>220150014833</v>
      </c>
      <c r="B78" s="13">
        <v>42338</v>
      </c>
      <c r="C78" s="12">
        <v>22015003126</v>
      </c>
      <c r="D78" s="14" t="s">
        <v>524</v>
      </c>
      <c r="E78" s="15">
        <v>1662.36</v>
      </c>
      <c r="F78" s="14" t="s">
        <v>97</v>
      </c>
      <c r="G78" s="14" t="s">
        <v>535</v>
      </c>
    </row>
    <row r="79" spans="1:7" ht="15" customHeight="1" x14ac:dyDescent="0.25">
      <c r="A79" s="37"/>
      <c r="B79" s="38"/>
      <c r="C79" s="39"/>
      <c r="D79" s="40"/>
      <c r="E79" s="41">
        <f>SUM(E72:E78)</f>
        <v>20652.09</v>
      </c>
      <c r="F79" s="40"/>
      <c r="G79" s="21"/>
    </row>
    <row r="80" spans="1:7" s="27" customFormat="1" ht="12" x14ac:dyDescent="0.25">
      <c r="A80" s="23"/>
      <c r="B80" s="29"/>
      <c r="C80" s="29"/>
      <c r="D80" s="29"/>
      <c r="E80" s="29"/>
      <c r="F80" s="25"/>
      <c r="G80" s="25"/>
    </row>
    <row r="81" spans="1:7" s="27" customFormat="1" ht="15" customHeight="1" x14ac:dyDescent="0.25">
      <c r="A81" s="23"/>
      <c r="B81" s="56" t="s">
        <v>50</v>
      </c>
      <c r="C81" s="56"/>
      <c r="D81" s="56"/>
      <c r="E81" s="28">
        <f>E79+E70+E66+E19+E16</f>
        <v>469752.12999999995</v>
      </c>
      <c r="F81" s="25"/>
      <c r="G81" s="25"/>
    </row>
    <row r="82" spans="1:7" s="27" customFormat="1" ht="12" x14ac:dyDescent="0.25">
      <c r="A82" s="23"/>
      <c r="B82" s="29"/>
      <c r="C82" s="29"/>
      <c r="D82" s="29"/>
      <c r="E82" s="29"/>
      <c r="F82" s="25"/>
      <c r="G82" s="25"/>
    </row>
    <row r="83" spans="1:7" s="27" customFormat="1" ht="12" x14ac:dyDescent="0.25">
      <c r="A83" s="23"/>
      <c r="B83" s="29"/>
      <c r="C83" s="29"/>
      <c r="D83" s="29"/>
      <c r="E83" s="29"/>
      <c r="F83" s="25"/>
      <c r="G83" s="25"/>
    </row>
    <row r="84" spans="1:7" ht="12.75" x14ac:dyDescent="0.25">
      <c r="A84" s="53" t="s">
        <v>51</v>
      </c>
      <c r="B84" s="53"/>
      <c r="C84" s="53"/>
      <c r="D84" s="53"/>
      <c r="E84" s="53"/>
      <c r="F84" s="53"/>
      <c r="G84" s="53"/>
    </row>
    <row r="85" spans="1:7" ht="15" customHeight="1" x14ac:dyDescent="0.25">
      <c r="A85" s="54" t="s">
        <v>536</v>
      </c>
      <c r="B85" s="55"/>
      <c r="C85" s="55"/>
      <c r="D85" s="55"/>
      <c r="E85" s="55"/>
      <c r="F85" s="55"/>
      <c r="G85" s="42"/>
    </row>
    <row r="86" spans="1:7" ht="15" customHeight="1" x14ac:dyDescent="0.25">
      <c r="A86" s="12">
        <v>220150015796</v>
      </c>
      <c r="B86" s="13">
        <v>42348</v>
      </c>
      <c r="C86" s="12">
        <v>22015003314</v>
      </c>
      <c r="D86" s="14" t="s">
        <v>537</v>
      </c>
      <c r="E86" s="15">
        <v>11924.45</v>
      </c>
      <c r="F86" s="14" t="s">
        <v>354</v>
      </c>
      <c r="G86" s="14" t="s">
        <v>538</v>
      </c>
    </row>
    <row r="87" spans="1:7" ht="15" customHeight="1" x14ac:dyDescent="0.25">
      <c r="A87" s="37"/>
      <c r="B87" s="38"/>
      <c r="C87" s="39"/>
      <c r="D87" s="40"/>
      <c r="E87" s="41">
        <f>SUM(E86:E86)</f>
        <v>11924.45</v>
      </c>
      <c r="F87" s="40"/>
      <c r="G87" s="21"/>
    </row>
    <row r="88" spans="1:7" s="11" customFormat="1" ht="15" customHeight="1" x14ac:dyDescent="0.25">
      <c r="A88" s="51" t="s">
        <v>52</v>
      </c>
      <c r="B88" s="52"/>
      <c r="C88" s="52"/>
      <c r="D88" s="52"/>
      <c r="E88" s="52"/>
      <c r="F88" s="52"/>
      <c r="G88" s="10"/>
    </row>
    <row r="89" spans="1:7" s="11" customFormat="1" ht="15" customHeight="1" x14ac:dyDescent="0.25">
      <c r="A89" s="12">
        <v>220150000096</v>
      </c>
      <c r="B89" s="13">
        <v>42020</v>
      </c>
      <c r="C89" s="12">
        <v>22015000101</v>
      </c>
      <c r="D89" s="14" t="s">
        <v>53</v>
      </c>
      <c r="E89" s="15">
        <v>4530.24</v>
      </c>
      <c r="F89" s="14" t="s">
        <v>54</v>
      </c>
      <c r="G89" s="14" t="s">
        <v>55</v>
      </c>
    </row>
    <row r="90" spans="1:7" s="11" customFormat="1" ht="15" customHeight="1" x14ac:dyDescent="0.25">
      <c r="A90" s="12">
        <v>220150000116</v>
      </c>
      <c r="B90" s="13">
        <v>42023</v>
      </c>
      <c r="C90" s="12">
        <v>22015000103</v>
      </c>
      <c r="D90" s="14" t="s">
        <v>53</v>
      </c>
      <c r="E90" s="15">
        <v>3500</v>
      </c>
      <c r="F90" s="14" t="s">
        <v>56</v>
      </c>
      <c r="G90" s="14" t="s">
        <v>57</v>
      </c>
    </row>
    <row r="91" spans="1:7" s="11" customFormat="1" ht="22.5" x14ac:dyDescent="0.25">
      <c r="A91" s="12">
        <v>220150000132</v>
      </c>
      <c r="B91" s="13">
        <v>42024</v>
      </c>
      <c r="C91" s="12">
        <v>22015000146</v>
      </c>
      <c r="D91" s="14" t="s">
        <v>53</v>
      </c>
      <c r="E91" s="15">
        <v>4978.91</v>
      </c>
      <c r="F91" s="14" t="s">
        <v>58</v>
      </c>
      <c r="G91" s="14" t="s">
        <v>59</v>
      </c>
    </row>
    <row r="92" spans="1:7" s="11" customFormat="1" ht="15" customHeight="1" x14ac:dyDescent="0.25">
      <c r="A92" s="12">
        <v>220150000133</v>
      </c>
      <c r="B92" s="13">
        <v>42024</v>
      </c>
      <c r="C92" s="12">
        <v>22015000148</v>
      </c>
      <c r="D92" s="14" t="s">
        <v>53</v>
      </c>
      <c r="E92" s="15">
        <v>1649.71</v>
      </c>
      <c r="F92" s="14" t="s">
        <v>60</v>
      </c>
      <c r="G92" s="14" t="s">
        <v>61</v>
      </c>
    </row>
    <row r="93" spans="1:7" s="11" customFormat="1" ht="15" customHeight="1" x14ac:dyDescent="0.25">
      <c r="A93" s="12">
        <v>220150000165</v>
      </c>
      <c r="B93" s="13">
        <v>42027</v>
      </c>
      <c r="C93" s="12">
        <v>22015000243</v>
      </c>
      <c r="D93" s="14" t="s">
        <v>53</v>
      </c>
      <c r="E93" s="15">
        <v>2144</v>
      </c>
      <c r="F93" s="14" t="s">
        <v>62</v>
      </c>
      <c r="G93" s="14" t="s">
        <v>63</v>
      </c>
    </row>
    <row r="94" spans="1:7" s="11" customFormat="1" ht="15" customHeight="1" x14ac:dyDescent="0.25">
      <c r="A94" s="12">
        <v>220150000254</v>
      </c>
      <c r="B94" s="13">
        <v>42032</v>
      </c>
      <c r="C94" s="12">
        <v>22015000260</v>
      </c>
      <c r="D94" s="14" t="s">
        <v>53</v>
      </c>
      <c r="E94" s="15">
        <v>314.60000000000002</v>
      </c>
      <c r="F94" s="14" t="s">
        <v>54</v>
      </c>
      <c r="G94" s="14" t="s">
        <v>64</v>
      </c>
    </row>
    <row r="95" spans="1:7" s="11" customFormat="1" ht="15" customHeight="1" x14ac:dyDescent="0.25">
      <c r="A95" s="12">
        <v>220150000647</v>
      </c>
      <c r="B95" s="13">
        <v>42051</v>
      </c>
      <c r="C95" s="12">
        <v>22015000656</v>
      </c>
      <c r="D95" s="14" t="s">
        <v>53</v>
      </c>
      <c r="E95" s="15">
        <v>232.85</v>
      </c>
      <c r="F95" s="14" t="s">
        <v>65</v>
      </c>
      <c r="G95" s="14" t="s">
        <v>66</v>
      </c>
    </row>
    <row r="96" spans="1:7" s="11" customFormat="1" ht="15" customHeight="1" x14ac:dyDescent="0.25">
      <c r="A96" s="12">
        <v>220150000653</v>
      </c>
      <c r="B96" s="13">
        <v>42051</v>
      </c>
      <c r="C96" s="12">
        <v>22015000694</v>
      </c>
      <c r="D96" s="14" t="s">
        <v>53</v>
      </c>
      <c r="E96" s="15">
        <v>5559.54</v>
      </c>
      <c r="F96" s="14" t="s">
        <v>67</v>
      </c>
      <c r="G96" s="14" t="s">
        <v>68</v>
      </c>
    </row>
    <row r="97" spans="1:7" s="11" customFormat="1" ht="15" customHeight="1" x14ac:dyDescent="0.25">
      <c r="A97" s="12">
        <v>220150000696</v>
      </c>
      <c r="B97" s="13">
        <v>42052</v>
      </c>
      <c r="C97" s="12">
        <v>22015000715</v>
      </c>
      <c r="D97" s="14" t="s">
        <v>53</v>
      </c>
      <c r="E97" s="15">
        <v>6793.3</v>
      </c>
      <c r="F97" s="14" t="s">
        <v>69</v>
      </c>
      <c r="G97" s="14" t="s">
        <v>70</v>
      </c>
    </row>
    <row r="98" spans="1:7" s="11" customFormat="1" ht="15" customHeight="1" x14ac:dyDescent="0.25">
      <c r="A98" s="12">
        <v>220150001263</v>
      </c>
      <c r="B98" s="13">
        <v>42061</v>
      </c>
      <c r="C98" s="12">
        <v>22015000885</v>
      </c>
      <c r="D98" s="14" t="s">
        <v>53</v>
      </c>
      <c r="E98" s="15">
        <v>5259.87</v>
      </c>
      <c r="F98" s="14" t="s">
        <v>71</v>
      </c>
      <c r="G98" s="14" t="s">
        <v>72</v>
      </c>
    </row>
    <row r="99" spans="1:7" s="11" customFormat="1" ht="15" customHeight="1" x14ac:dyDescent="0.25">
      <c r="A99" s="12">
        <v>220150001264</v>
      </c>
      <c r="B99" s="13">
        <v>42061</v>
      </c>
      <c r="C99" s="12">
        <v>22015000884</v>
      </c>
      <c r="D99" s="14" t="s">
        <v>53</v>
      </c>
      <c r="E99" s="15">
        <v>4654.5600000000004</v>
      </c>
      <c r="F99" s="14" t="s">
        <v>62</v>
      </c>
      <c r="G99" s="14" t="s">
        <v>73</v>
      </c>
    </row>
    <row r="100" spans="1:7" s="11" customFormat="1" ht="15" customHeight="1" x14ac:dyDescent="0.25">
      <c r="A100" s="12">
        <v>220150001947</v>
      </c>
      <c r="B100" s="13">
        <v>42079</v>
      </c>
      <c r="C100" s="12">
        <v>22015001030</v>
      </c>
      <c r="D100" s="14" t="s">
        <v>53</v>
      </c>
      <c r="E100" s="15">
        <v>7540.59</v>
      </c>
      <c r="F100" s="14" t="s">
        <v>74</v>
      </c>
      <c r="G100" s="14" t="s">
        <v>75</v>
      </c>
    </row>
    <row r="101" spans="1:7" s="11" customFormat="1" ht="15" customHeight="1" x14ac:dyDescent="0.25">
      <c r="A101" s="12">
        <v>220150001948</v>
      </c>
      <c r="B101" s="13">
        <v>42079</v>
      </c>
      <c r="C101" s="12">
        <v>22015001031</v>
      </c>
      <c r="D101" s="14" t="s">
        <v>53</v>
      </c>
      <c r="E101" s="15">
        <v>5566</v>
      </c>
      <c r="F101" s="14" t="s">
        <v>56</v>
      </c>
      <c r="G101" s="14" t="s">
        <v>76</v>
      </c>
    </row>
    <row r="102" spans="1:7" s="11" customFormat="1" ht="22.5" x14ac:dyDescent="0.25">
      <c r="A102" s="12">
        <v>220150001949</v>
      </c>
      <c r="B102" s="13">
        <v>42079</v>
      </c>
      <c r="C102" s="12">
        <v>22015001032</v>
      </c>
      <c r="D102" s="14" t="s">
        <v>53</v>
      </c>
      <c r="E102" s="15">
        <v>6638.54</v>
      </c>
      <c r="F102" s="14" t="s">
        <v>58</v>
      </c>
      <c r="G102" s="14" t="s">
        <v>77</v>
      </c>
    </row>
    <row r="103" spans="1:7" s="11" customFormat="1" ht="15" customHeight="1" x14ac:dyDescent="0.25">
      <c r="A103" s="12">
        <v>220150001950</v>
      </c>
      <c r="B103" s="13">
        <v>42079</v>
      </c>
      <c r="C103" s="12">
        <v>22015001033</v>
      </c>
      <c r="D103" s="14" t="s">
        <v>53</v>
      </c>
      <c r="E103" s="15">
        <v>6394.11</v>
      </c>
      <c r="F103" s="14" t="s">
        <v>78</v>
      </c>
      <c r="G103" s="14" t="s">
        <v>79</v>
      </c>
    </row>
    <row r="104" spans="1:7" s="11" customFormat="1" ht="15" customHeight="1" x14ac:dyDescent="0.25">
      <c r="A104" s="12">
        <v>220150002237</v>
      </c>
      <c r="B104" s="13">
        <v>42088</v>
      </c>
      <c r="C104" s="12">
        <v>22015001126</v>
      </c>
      <c r="D104" s="14" t="s">
        <v>53</v>
      </c>
      <c r="E104" s="15">
        <v>3856.94</v>
      </c>
      <c r="F104" s="14" t="s">
        <v>62</v>
      </c>
      <c r="G104" s="14" t="s">
        <v>73</v>
      </c>
    </row>
    <row r="105" spans="1:7" s="11" customFormat="1" ht="15" customHeight="1" x14ac:dyDescent="0.25">
      <c r="A105" s="12">
        <v>220150002279</v>
      </c>
      <c r="B105" s="13">
        <v>42089</v>
      </c>
      <c r="C105" s="12">
        <v>22015001155</v>
      </c>
      <c r="D105" s="14" t="s">
        <v>53</v>
      </c>
      <c r="E105" s="15">
        <v>1306.8</v>
      </c>
      <c r="F105" s="14" t="s">
        <v>80</v>
      </c>
      <c r="G105" s="14" t="s">
        <v>81</v>
      </c>
    </row>
    <row r="106" spans="1:7" s="11" customFormat="1" ht="15" customHeight="1" x14ac:dyDescent="0.25">
      <c r="A106" s="12">
        <v>220150002600</v>
      </c>
      <c r="B106" s="13">
        <v>42094</v>
      </c>
      <c r="C106" s="12">
        <v>22015001200</v>
      </c>
      <c r="D106" s="14" t="s">
        <v>53</v>
      </c>
      <c r="E106" s="15">
        <v>2083.62</v>
      </c>
      <c r="F106" s="14" t="s">
        <v>71</v>
      </c>
      <c r="G106" s="14" t="s">
        <v>82</v>
      </c>
    </row>
    <row r="107" spans="1:7" s="11" customFormat="1" ht="22.5" x14ac:dyDescent="0.25">
      <c r="A107" s="12">
        <v>220150002641</v>
      </c>
      <c r="B107" s="13">
        <v>42100</v>
      </c>
      <c r="C107" s="12">
        <v>22015001203</v>
      </c>
      <c r="D107" s="14" t="s">
        <v>53</v>
      </c>
      <c r="E107" s="15">
        <v>471.61</v>
      </c>
      <c r="F107" s="14" t="s">
        <v>58</v>
      </c>
      <c r="G107" s="14" t="s">
        <v>272</v>
      </c>
    </row>
    <row r="108" spans="1:7" s="11" customFormat="1" ht="22.5" x14ac:dyDescent="0.25">
      <c r="A108" s="12">
        <v>220150002643</v>
      </c>
      <c r="B108" s="13">
        <v>42100</v>
      </c>
      <c r="C108" s="12">
        <v>22015001233</v>
      </c>
      <c r="D108" s="14" t="s">
        <v>53</v>
      </c>
      <c r="E108" s="15">
        <v>1327.71</v>
      </c>
      <c r="F108" s="14" t="s">
        <v>58</v>
      </c>
      <c r="G108" s="14" t="s">
        <v>273</v>
      </c>
    </row>
    <row r="109" spans="1:7" s="11" customFormat="1" ht="15" customHeight="1" x14ac:dyDescent="0.25">
      <c r="A109" s="12">
        <v>220150002644</v>
      </c>
      <c r="B109" s="13">
        <v>42100</v>
      </c>
      <c r="C109" s="12">
        <v>22015001235</v>
      </c>
      <c r="D109" s="14" t="s">
        <v>53</v>
      </c>
      <c r="E109" s="15">
        <v>2189.8000000000002</v>
      </c>
      <c r="F109" s="14" t="s">
        <v>274</v>
      </c>
      <c r="G109" s="14" t="s">
        <v>275</v>
      </c>
    </row>
    <row r="110" spans="1:7" s="11" customFormat="1" ht="22.5" x14ac:dyDescent="0.25">
      <c r="A110" s="12">
        <v>220150002645</v>
      </c>
      <c r="B110" s="13">
        <v>42100</v>
      </c>
      <c r="C110" s="12">
        <v>22015001238</v>
      </c>
      <c r="D110" s="14" t="s">
        <v>53</v>
      </c>
      <c r="E110" s="15">
        <v>1327.71</v>
      </c>
      <c r="F110" s="14" t="s">
        <v>58</v>
      </c>
      <c r="G110" s="14" t="s">
        <v>276</v>
      </c>
    </row>
    <row r="111" spans="1:7" s="11" customFormat="1" ht="15" customHeight="1" x14ac:dyDescent="0.25">
      <c r="A111" s="12">
        <v>220150003580</v>
      </c>
      <c r="B111" s="13">
        <v>42115</v>
      </c>
      <c r="C111" s="12">
        <v>22015000223</v>
      </c>
      <c r="D111" s="14" t="s">
        <v>53</v>
      </c>
      <c r="E111" s="15">
        <v>113043.71</v>
      </c>
      <c r="F111" s="14" t="s">
        <v>195</v>
      </c>
      <c r="G111" s="14" t="s">
        <v>277</v>
      </c>
    </row>
    <row r="112" spans="1:7" s="11" customFormat="1" ht="15" customHeight="1" x14ac:dyDescent="0.25">
      <c r="A112" s="12">
        <v>220150004015</v>
      </c>
      <c r="B112" s="13">
        <v>42122</v>
      </c>
      <c r="C112" s="12">
        <v>22015001453</v>
      </c>
      <c r="D112" s="14" t="s">
        <v>53</v>
      </c>
      <c r="E112" s="15">
        <v>4625.12</v>
      </c>
      <c r="F112" s="14" t="s">
        <v>278</v>
      </c>
      <c r="G112" s="14" t="s">
        <v>279</v>
      </c>
    </row>
    <row r="113" spans="1:7" s="11" customFormat="1" ht="15" customHeight="1" x14ac:dyDescent="0.25">
      <c r="A113" s="12">
        <v>220150004089</v>
      </c>
      <c r="B113" s="13">
        <v>42124</v>
      </c>
      <c r="C113" s="12">
        <v>22015001508</v>
      </c>
      <c r="D113" s="14" t="s">
        <v>53</v>
      </c>
      <c r="E113" s="15">
        <v>24929.81</v>
      </c>
      <c r="F113" s="14" t="s">
        <v>195</v>
      </c>
      <c r="G113" s="14" t="s">
        <v>280</v>
      </c>
    </row>
    <row r="114" spans="1:7" s="11" customFormat="1" ht="15" customHeight="1" x14ac:dyDescent="0.25">
      <c r="A114" s="12">
        <v>220150004217</v>
      </c>
      <c r="B114" s="13">
        <v>42129</v>
      </c>
      <c r="C114" s="12">
        <v>22015001544</v>
      </c>
      <c r="D114" s="14" t="s">
        <v>53</v>
      </c>
      <c r="E114" s="15">
        <v>1107.1500000000001</v>
      </c>
      <c r="F114" s="14" t="s">
        <v>71</v>
      </c>
      <c r="G114" s="14" t="s">
        <v>281</v>
      </c>
    </row>
    <row r="115" spans="1:7" s="11" customFormat="1" ht="15" customHeight="1" x14ac:dyDescent="0.25">
      <c r="A115" s="12">
        <v>220150004248</v>
      </c>
      <c r="B115" s="13">
        <v>42130</v>
      </c>
      <c r="C115" s="12">
        <v>22015001535</v>
      </c>
      <c r="D115" s="14" t="s">
        <v>53</v>
      </c>
      <c r="E115" s="15">
        <v>363</v>
      </c>
      <c r="F115" s="14" t="s">
        <v>74</v>
      </c>
      <c r="G115" s="14" t="s">
        <v>282</v>
      </c>
    </row>
    <row r="116" spans="1:7" s="11" customFormat="1" ht="15" customHeight="1" x14ac:dyDescent="0.25">
      <c r="A116" s="12">
        <v>220150004898</v>
      </c>
      <c r="B116" s="13">
        <v>42145</v>
      </c>
      <c r="C116" s="12">
        <v>22015001687</v>
      </c>
      <c r="D116" s="14" t="s">
        <v>53</v>
      </c>
      <c r="E116" s="15">
        <v>842.2</v>
      </c>
      <c r="F116" s="14" t="s">
        <v>278</v>
      </c>
      <c r="G116" s="14" t="s">
        <v>283</v>
      </c>
    </row>
    <row r="117" spans="1:7" s="11" customFormat="1" ht="15" customHeight="1" x14ac:dyDescent="0.25">
      <c r="A117" s="12">
        <v>220150005332</v>
      </c>
      <c r="B117" s="13">
        <v>42151</v>
      </c>
      <c r="C117" s="12">
        <v>22015001782</v>
      </c>
      <c r="D117" s="14" t="s">
        <v>53</v>
      </c>
      <c r="E117" s="15">
        <v>356.95</v>
      </c>
      <c r="F117" s="14" t="s">
        <v>54</v>
      </c>
      <c r="G117" s="14" t="s">
        <v>284</v>
      </c>
    </row>
    <row r="118" spans="1:7" s="11" customFormat="1" ht="15" customHeight="1" x14ac:dyDescent="0.25">
      <c r="A118" s="12">
        <v>220150005866</v>
      </c>
      <c r="B118" s="13">
        <v>42165</v>
      </c>
      <c r="C118" s="12">
        <v>22015001857</v>
      </c>
      <c r="D118" s="14" t="s">
        <v>53</v>
      </c>
      <c r="E118" s="15">
        <v>2181.63</v>
      </c>
      <c r="F118" s="14" t="s">
        <v>71</v>
      </c>
      <c r="G118" s="14" t="s">
        <v>285</v>
      </c>
    </row>
    <row r="119" spans="1:7" s="11" customFormat="1" ht="15" customHeight="1" x14ac:dyDescent="0.25">
      <c r="A119" s="12">
        <v>220150006249</v>
      </c>
      <c r="B119" s="13">
        <v>42171</v>
      </c>
      <c r="C119" s="12">
        <v>22015001877</v>
      </c>
      <c r="D119" s="14" t="s">
        <v>53</v>
      </c>
      <c r="E119" s="15">
        <v>1310.0899999999999</v>
      </c>
      <c r="F119" s="14" t="s">
        <v>195</v>
      </c>
      <c r="G119" s="14" t="s">
        <v>286</v>
      </c>
    </row>
    <row r="120" spans="1:7" s="11" customFormat="1" ht="15" customHeight="1" x14ac:dyDescent="0.25">
      <c r="A120" s="12">
        <v>220150006299</v>
      </c>
      <c r="B120" s="13">
        <v>42178</v>
      </c>
      <c r="C120" s="12">
        <v>22015001908</v>
      </c>
      <c r="D120" s="14" t="s">
        <v>53</v>
      </c>
      <c r="E120" s="15">
        <v>232.32</v>
      </c>
      <c r="F120" s="14" t="s">
        <v>54</v>
      </c>
      <c r="G120" s="14" t="s">
        <v>287</v>
      </c>
    </row>
    <row r="121" spans="1:7" ht="15" customHeight="1" x14ac:dyDescent="0.25">
      <c r="A121" s="12">
        <v>220150007067</v>
      </c>
      <c r="B121" s="13">
        <v>42187</v>
      </c>
      <c r="C121" s="12">
        <v>22015001934</v>
      </c>
      <c r="D121" s="14" t="s">
        <v>53</v>
      </c>
      <c r="E121" s="15">
        <v>4564.7299999999996</v>
      </c>
      <c r="F121" s="14" t="s">
        <v>97</v>
      </c>
      <c r="G121" s="14" t="s">
        <v>407</v>
      </c>
    </row>
    <row r="122" spans="1:7" ht="15" customHeight="1" x14ac:dyDescent="0.25">
      <c r="A122" s="12">
        <v>220150007814</v>
      </c>
      <c r="B122" s="13">
        <v>42194</v>
      </c>
      <c r="C122" s="12">
        <v>22015002058</v>
      </c>
      <c r="D122" s="14" t="s">
        <v>53</v>
      </c>
      <c r="E122" s="15">
        <v>193.6</v>
      </c>
      <c r="F122" s="14" t="s">
        <v>54</v>
      </c>
      <c r="G122" s="14" t="s">
        <v>408</v>
      </c>
    </row>
    <row r="123" spans="1:7" ht="15" customHeight="1" x14ac:dyDescent="0.25">
      <c r="A123" s="12">
        <v>220150009013</v>
      </c>
      <c r="B123" s="13">
        <v>42222</v>
      </c>
      <c r="C123" s="12">
        <v>22015002189</v>
      </c>
      <c r="D123" s="14" t="s">
        <v>53</v>
      </c>
      <c r="E123" s="15">
        <v>86.8</v>
      </c>
      <c r="F123" s="14" t="s">
        <v>54</v>
      </c>
      <c r="G123" s="14" t="s">
        <v>409</v>
      </c>
    </row>
    <row r="124" spans="1:7" ht="15" customHeight="1" x14ac:dyDescent="0.25">
      <c r="A124" s="12">
        <v>220150009034</v>
      </c>
      <c r="B124" s="13">
        <v>42222</v>
      </c>
      <c r="C124" s="12">
        <v>22015002244</v>
      </c>
      <c r="D124" s="14" t="s">
        <v>53</v>
      </c>
      <c r="E124" s="15">
        <v>8470</v>
      </c>
      <c r="F124" s="14" t="s">
        <v>396</v>
      </c>
      <c r="G124" s="14" t="s">
        <v>410</v>
      </c>
    </row>
    <row r="125" spans="1:7" ht="15" customHeight="1" x14ac:dyDescent="0.25">
      <c r="A125" s="12">
        <v>220150009489</v>
      </c>
      <c r="B125" s="13">
        <v>42233</v>
      </c>
      <c r="C125" s="12">
        <v>22015002282</v>
      </c>
      <c r="D125" s="14" t="s">
        <v>53</v>
      </c>
      <c r="E125" s="15">
        <v>17641.8</v>
      </c>
      <c r="F125" s="14" t="s">
        <v>411</v>
      </c>
      <c r="G125" s="14" t="s">
        <v>412</v>
      </c>
    </row>
    <row r="126" spans="1:7" ht="15" customHeight="1" x14ac:dyDescent="0.25">
      <c r="A126" s="12">
        <v>220150009915</v>
      </c>
      <c r="B126" s="13">
        <v>42255</v>
      </c>
      <c r="C126" s="12">
        <v>22015002367</v>
      </c>
      <c r="D126" s="14" t="s">
        <v>53</v>
      </c>
      <c r="E126" s="15">
        <v>1985.61</v>
      </c>
      <c r="F126" s="14" t="s">
        <v>54</v>
      </c>
      <c r="G126" s="14" t="s">
        <v>413</v>
      </c>
    </row>
    <row r="127" spans="1:7" ht="15" customHeight="1" x14ac:dyDescent="0.25">
      <c r="A127" s="12">
        <v>220150009937</v>
      </c>
      <c r="B127" s="13">
        <v>42255</v>
      </c>
      <c r="C127" s="12">
        <v>22015002340</v>
      </c>
      <c r="D127" s="14" t="s">
        <v>53</v>
      </c>
      <c r="E127" s="15">
        <v>1202</v>
      </c>
      <c r="F127" s="14" t="s">
        <v>71</v>
      </c>
      <c r="G127" s="14" t="s">
        <v>414</v>
      </c>
    </row>
    <row r="128" spans="1:7" ht="15" customHeight="1" x14ac:dyDescent="0.25">
      <c r="A128" s="12">
        <v>220150009941</v>
      </c>
      <c r="B128" s="13">
        <v>42255</v>
      </c>
      <c r="C128" s="12">
        <v>22015002349</v>
      </c>
      <c r="D128" s="14" t="s">
        <v>53</v>
      </c>
      <c r="E128" s="15">
        <v>193.6</v>
      </c>
      <c r="F128" s="14" t="s">
        <v>54</v>
      </c>
      <c r="G128" s="14" t="s">
        <v>415</v>
      </c>
    </row>
    <row r="129" spans="1:7" ht="15" customHeight="1" x14ac:dyDescent="0.25">
      <c r="A129" s="12">
        <v>220150010084</v>
      </c>
      <c r="B129" s="13">
        <v>42261</v>
      </c>
      <c r="C129" s="12">
        <v>22015002398</v>
      </c>
      <c r="D129" s="14" t="s">
        <v>53</v>
      </c>
      <c r="E129" s="15">
        <v>252.42</v>
      </c>
      <c r="F129" s="14" t="s">
        <v>71</v>
      </c>
      <c r="G129" s="14" t="s">
        <v>416</v>
      </c>
    </row>
    <row r="130" spans="1:7" ht="15" customHeight="1" x14ac:dyDescent="0.25">
      <c r="A130" s="12">
        <v>220150010140</v>
      </c>
      <c r="B130" s="13">
        <v>42268</v>
      </c>
      <c r="C130" s="12">
        <v>22015002447</v>
      </c>
      <c r="D130" s="14" t="s">
        <v>53</v>
      </c>
      <c r="E130" s="15">
        <v>1694</v>
      </c>
      <c r="F130" s="14" t="s">
        <v>411</v>
      </c>
      <c r="G130" s="14" t="s">
        <v>417</v>
      </c>
    </row>
    <row r="131" spans="1:7" ht="15" customHeight="1" x14ac:dyDescent="0.25">
      <c r="A131" s="12">
        <v>220150010413</v>
      </c>
      <c r="B131" s="13">
        <v>42271</v>
      </c>
      <c r="C131" s="12">
        <v>22015002479</v>
      </c>
      <c r="D131" s="14" t="s">
        <v>53</v>
      </c>
      <c r="E131" s="15">
        <v>1614.14</v>
      </c>
      <c r="F131" s="14" t="s">
        <v>54</v>
      </c>
      <c r="G131" s="14" t="s">
        <v>418</v>
      </c>
    </row>
    <row r="132" spans="1:7" ht="15" customHeight="1" x14ac:dyDescent="0.25">
      <c r="A132" s="12">
        <v>220150010414</v>
      </c>
      <c r="B132" s="13">
        <v>42271</v>
      </c>
      <c r="C132" s="12">
        <v>22015002480</v>
      </c>
      <c r="D132" s="14" t="s">
        <v>53</v>
      </c>
      <c r="E132" s="15">
        <v>578.38</v>
      </c>
      <c r="F132" s="14" t="s">
        <v>54</v>
      </c>
      <c r="G132" s="14" t="s">
        <v>419</v>
      </c>
    </row>
    <row r="133" spans="1:7" ht="15" customHeight="1" x14ac:dyDescent="0.25">
      <c r="A133" s="12">
        <v>220150011030</v>
      </c>
      <c r="B133" s="13">
        <v>42282</v>
      </c>
      <c r="C133" s="12">
        <v>22015002558</v>
      </c>
      <c r="D133" s="14" t="s">
        <v>53</v>
      </c>
      <c r="E133" s="15">
        <v>1025.81</v>
      </c>
      <c r="F133" s="14" t="s">
        <v>335</v>
      </c>
      <c r="G133" s="14" t="s">
        <v>539</v>
      </c>
    </row>
    <row r="134" spans="1:7" ht="15" customHeight="1" x14ac:dyDescent="0.25">
      <c r="A134" s="12">
        <v>220150011342</v>
      </c>
      <c r="B134" s="13">
        <v>42285</v>
      </c>
      <c r="C134" s="12">
        <v>22015002582</v>
      </c>
      <c r="D134" s="14" t="s">
        <v>53</v>
      </c>
      <c r="E134" s="15">
        <v>2286.9</v>
      </c>
      <c r="F134" s="14" t="s">
        <v>54</v>
      </c>
      <c r="G134" s="14" t="s">
        <v>540</v>
      </c>
    </row>
    <row r="135" spans="1:7" ht="15" customHeight="1" x14ac:dyDescent="0.25">
      <c r="A135" s="12">
        <v>220150011344</v>
      </c>
      <c r="B135" s="13">
        <v>42285</v>
      </c>
      <c r="C135" s="12">
        <v>22015002584</v>
      </c>
      <c r="D135" s="14" t="s">
        <v>53</v>
      </c>
      <c r="E135" s="15">
        <v>1669.8</v>
      </c>
      <c r="F135" s="14" t="s">
        <v>97</v>
      </c>
      <c r="G135" s="14" t="s">
        <v>91</v>
      </c>
    </row>
    <row r="136" spans="1:7" ht="15" customHeight="1" x14ac:dyDescent="0.25">
      <c r="A136" s="12">
        <v>220150011553</v>
      </c>
      <c r="B136" s="13">
        <v>42291</v>
      </c>
      <c r="C136" s="12">
        <v>22015002623</v>
      </c>
      <c r="D136" s="14" t="s">
        <v>53</v>
      </c>
      <c r="E136" s="15">
        <v>8081.92</v>
      </c>
      <c r="F136" s="14" t="s">
        <v>541</v>
      </c>
      <c r="G136" s="14" t="s">
        <v>542</v>
      </c>
    </row>
    <row r="137" spans="1:7" ht="15" customHeight="1" x14ac:dyDescent="0.25">
      <c r="A137" s="12">
        <v>220150012222</v>
      </c>
      <c r="B137" s="13">
        <v>42300</v>
      </c>
      <c r="C137" s="12">
        <v>22015002686</v>
      </c>
      <c r="D137" s="14" t="s">
        <v>53</v>
      </c>
      <c r="E137" s="15">
        <v>4537.5</v>
      </c>
      <c r="F137" s="14" t="s">
        <v>54</v>
      </c>
      <c r="G137" s="14" t="s">
        <v>543</v>
      </c>
    </row>
    <row r="138" spans="1:7" ht="15" customHeight="1" x14ac:dyDescent="0.25">
      <c r="A138" s="12">
        <v>220150012648</v>
      </c>
      <c r="B138" s="13">
        <v>42311</v>
      </c>
      <c r="C138" s="12">
        <v>22015002881</v>
      </c>
      <c r="D138" s="14" t="s">
        <v>53</v>
      </c>
      <c r="E138" s="15">
        <v>1139.82</v>
      </c>
      <c r="F138" s="14" t="s">
        <v>71</v>
      </c>
      <c r="G138" s="14" t="s">
        <v>544</v>
      </c>
    </row>
    <row r="139" spans="1:7" ht="15" customHeight="1" x14ac:dyDescent="0.25">
      <c r="A139" s="12">
        <v>220150012654</v>
      </c>
      <c r="B139" s="13">
        <v>42311</v>
      </c>
      <c r="C139" s="12">
        <v>22015002892</v>
      </c>
      <c r="D139" s="14" t="s">
        <v>53</v>
      </c>
      <c r="E139" s="15">
        <v>941.38</v>
      </c>
      <c r="F139" s="14" t="s">
        <v>54</v>
      </c>
      <c r="G139" s="14" t="s">
        <v>545</v>
      </c>
    </row>
    <row r="140" spans="1:7" ht="15" customHeight="1" x14ac:dyDescent="0.25">
      <c r="A140" s="12">
        <v>220150013599</v>
      </c>
      <c r="B140" s="13">
        <v>42320</v>
      </c>
      <c r="C140" s="12">
        <v>22015002975</v>
      </c>
      <c r="D140" s="14" t="s">
        <v>53</v>
      </c>
      <c r="E140" s="15">
        <v>949.85</v>
      </c>
      <c r="F140" s="14" t="s">
        <v>54</v>
      </c>
      <c r="G140" s="14" t="s">
        <v>546</v>
      </c>
    </row>
    <row r="141" spans="1:7" ht="15" customHeight="1" x14ac:dyDescent="0.25">
      <c r="A141" s="12">
        <v>220150013600</v>
      </c>
      <c r="B141" s="13">
        <v>42320</v>
      </c>
      <c r="C141" s="12">
        <v>22015002976</v>
      </c>
      <c r="D141" s="14" t="s">
        <v>53</v>
      </c>
      <c r="E141" s="15">
        <v>113.74</v>
      </c>
      <c r="F141" s="14" t="s">
        <v>54</v>
      </c>
      <c r="G141" s="14" t="s">
        <v>547</v>
      </c>
    </row>
    <row r="142" spans="1:7" ht="15" customHeight="1" x14ac:dyDescent="0.25">
      <c r="A142" s="12">
        <v>220150013975</v>
      </c>
      <c r="B142" s="13">
        <v>42325</v>
      </c>
      <c r="C142" s="12">
        <v>22015003008</v>
      </c>
      <c r="D142" s="14" t="s">
        <v>53</v>
      </c>
      <c r="E142" s="15">
        <v>575.96</v>
      </c>
      <c r="F142" s="14" t="s">
        <v>335</v>
      </c>
      <c r="G142" s="14" t="s">
        <v>548</v>
      </c>
    </row>
    <row r="143" spans="1:7" ht="15" customHeight="1" x14ac:dyDescent="0.25">
      <c r="A143" s="12">
        <v>220150014130</v>
      </c>
      <c r="B143" s="13">
        <v>42328</v>
      </c>
      <c r="C143" s="12">
        <v>22015003060</v>
      </c>
      <c r="D143" s="14" t="s">
        <v>53</v>
      </c>
      <c r="E143" s="15">
        <v>747.78</v>
      </c>
      <c r="F143" s="14" t="s">
        <v>54</v>
      </c>
      <c r="G143" s="14" t="s">
        <v>549</v>
      </c>
    </row>
    <row r="144" spans="1:7" ht="15" customHeight="1" x14ac:dyDescent="0.25">
      <c r="A144" s="16"/>
      <c r="B144" s="17"/>
      <c r="C144" s="18"/>
      <c r="D144" s="19"/>
      <c r="E144" s="41">
        <f>SUM(E89:E143)</f>
        <v>287860.53000000009</v>
      </c>
      <c r="F144" s="19"/>
      <c r="G144" s="22"/>
    </row>
    <row r="145" spans="1:7" s="11" customFormat="1" ht="15" customHeight="1" x14ac:dyDescent="0.25">
      <c r="A145" s="51" t="s">
        <v>83</v>
      </c>
      <c r="B145" s="52"/>
      <c r="C145" s="52"/>
      <c r="D145" s="52"/>
      <c r="E145" s="52"/>
      <c r="F145" s="52"/>
      <c r="G145" s="10"/>
    </row>
    <row r="146" spans="1:7" s="11" customFormat="1" ht="15" customHeight="1" x14ac:dyDescent="0.25">
      <c r="A146" s="12">
        <v>220150000163</v>
      </c>
      <c r="B146" s="13">
        <v>42027</v>
      </c>
      <c r="C146" s="12">
        <v>22015000234</v>
      </c>
      <c r="D146" s="14" t="s">
        <v>84</v>
      </c>
      <c r="E146" s="15">
        <v>619.52</v>
      </c>
      <c r="F146" s="14" t="s">
        <v>85</v>
      </c>
      <c r="G146" s="14" t="s">
        <v>86</v>
      </c>
    </row>
    <row r="147" spans="1:7" s="11" customFormat="1" ht="15" customHeight="1" x14ac:dyDescent="0.25">
      <c r="A147" s="12">
        <v>220150000648</v>
      </c>
      <c r="B147" s="13">
        <v>42051</v>
      </c>
      <c r="C147" s="12">
        <v>22015000657</v>
      </c>
      <c r="D147" s="14" t="s">
        <v>84</v>
      </c>
      <c r="E147" s="15">
        <v>119.25</v>
      </c>
      <c r="F147" s="14" t="s">
        <v>87</v>
      </c>
      <c r="G147" s="14" t="s">
        <v>88</v>
      </c>
    </row>
    <row r="148" spans="1:7" s="11" customFormat="1" ht="15" customHeight="1" x14ac:dyDescent="0.25">
      <c r="A148" s="12">
        <v>220150001942</v>
      </c>
      <c r="B148" s="13">
        <v>42079</v>
      </c>
      <c r="C148" s="12">
        <v>22015001018</v>
      </c>
      <c r="D148" s="14" t="s">
        <v>84</v>
      </c>
      <c r="E148" s="15">
        <v>1294.7</v>
      </c>
      <c r="F148" s="14" t="s">
        <v>74</v>
      </c>
      <c r="G148" s="14" t="s">
        <v>89</v>
      </c>
    </row>
    <row r="149" spans="1:7" s="11" customFormat="1" ht="15" customHeight="1" x14ac:dyDescent="0.25">
      <c r="A149" s="12">
        <v>220150001946</v>
      </c>
      <c r="B149" s="13">
        <v>42079</v>
      </c>
      <c r="C149" s="12">
        <v>22015001028</v>
      </c>
      <c r="D149" s="14" t="s">
        <v>84</v>
      </c>
      <c r="E149" s="15">
        <v>1688</v>
      </c>
      <c r="F149" s="14" t="s">
        <v>90</v>
      </c>
      <c r="G149" s="14" t="s">
        <v>91</v>
      </c>
    </row>
    <row r="150" spans="1:7" ht="15" customHeight="1" x14ac:dyDescent="0.25">
      <c r="A150" s="12">
        <v>220150002602</v>
      </c>
      <c r="B150" s="13">
        <v>42094</v>
      </c>
      <c r="C150" s="12">
        <v>22015001219</v>
      </c>
      <c r="D150" s="14" t="s">
        <v>84</v>
      </c>
      <c r="E150" s="15">
        <v>1183.3800000000001</v>
      </c>
      <c r="F150" s="14" t="s">
        <v>54</v>
      </c>
      <c r="G150" s="14" t="s">
        <v>92</v>
      </c>
    </row>
    <row r="151" spans="1:7" s="11" customFormat="1" ht="15" customHeight="1" x14ac:dyDescent="0.25">
      <c r="A151" s="12">
        <v>220150003146</v>
      </c>
      <c r="B151" s="13">
        <v>42110</v>
      </c>
      <c r="C151" s="12">
        <v>22015001323</v>
      </c>
      <c r="D151" s="14" t="s">
        <v>84</v>
      </c>
      <c r="E151" s="15">
        <v>307.39999999999998</v>
      </c>
      <c r="F151" s="14" t="s">
        <v>177</v>
      </c>
      <c r="G151" s="14" t="s">
        <v>288</v>
      </c>
    </row>
    <row r="152" spans="1:7" s="11" customFormat="1" ht="15" customHeight="1" x14ac:dyDescent="0.25">
      <c r="A152" s="12">
        <v>220150004264</v>
      </c>
      <c r="B152" s="13">
        <v>42131</v>
      </c>
      <c r="C152" s="12">
        <v>22015001595</v>
      </c>
      <c r="D152" s="14" t="s">
        <v>84</v>
      </c>
      <c r="E152" s="15">
        <v>2444.9499999999998</v>
      </c>
      <c r="F152" s="14" t="s">
        <v>62</v>
      </c>
      <c r="G152" s="14" t="s">
        <v>289</v>
      </c>
    </row>
    <row r="153" spans="1:7" s="11" customFormat="1" ht="15" customHeight="1" x14ac:dyDescent="0.25">
      <c r="A153" s="12">
        <v>220150004891</v>
      </c>
      <c r="B153" s="13">
        <v>42144</v>
      </c>
      <c r="C153" s="12">
        <v>22015001683</v>
      </c>
      <c r="D153" s="14" t="s">
        <v>84</v>
      </c>
      <c r="E153" s="15">
        <v>2505.35</v>
      </c>
      <c r="F153" s="14" t="s">
        <v>62</v>
      </c>
      <c r="G153" s="14" t="s">
        <v>290</v>
      </c>
    </row>
    <row r="154" spans="1:7" s="11" customFormat="1" ht="15" customHeight="1" x14ac:dyDescent="0.25">
      <c r="A154" s="12">
        <v>220150005401</v>
      </c>
      <c r="B154" s="13">
        <v>42156</v>
      </c>
      <c r="C154" s="12">
        <v>22015001806</v>
      </c>
      <c r="D154" s="14" t="s">
        <v>84</v>
      </c>
      <c r="E154" s="15">
        <v>3064.97</v>
      </c>
      <c r="F154" s="14" t="s">
        <v>62</v>
      </c>
      <c r="G154" s="14" t="s">
        <v>291</v>
      </c>
    </row>
    <row r="155" spans="1:7" ht="15" customHeight="1" x14ac:dyDescent="0.25">
      <c r="A155" s="12">
        <v>220150009026</v>
      </c>
      <c r="B155" s="13">
        <v>42222</v>
      </c>
      <c r="C155" s="12">
        <v>22015002206</v>
      </c>
      <c r="D155" s="14" t="s">
        <v>84</v>
      </c>
      <c r="E155" s="15">
        <v>229.9</v>
      </c>
      <c r="F155" s="14" t="s">
        <v>54</v>
      </c>
      <c r="G155" s="14" t="s">
        <v>420</v>
      </c>
    </row>
    <row r="156" spans="1:7" ht="15" customHeight="1" x14ac:dyDescent="0.25">
      <c r="A156" s="12">
        <v>220150010148</v>
      </c>
      <c r="B156" s="13">
        <v>42268</v>
      </c>
      <c r="C156" s="12">
        <v>22015001878</v>
      </c>
      <c r="D156" s="14" t="s">
        <v>84</v>
      </c>
      <c r="E156" s="15">
        <v>12100</v>
      </c>
      <c r="F156" s="14" t="s">
        <v>62</v>
      </c>
      <c r="G156" s="14" t="s">
        <v>421</v>
      </c>
    </row>
    <row r="157" spans="1:7" ht="15" customHeight="1" x14ac:dyDescent="0.25">
      <c r="A157" s="12">
        <v>220150015781</v>
      </c>
      <c r="B157" s="13">
        <v>42348</v>
      </c>
      <c r="C157" s="12">
        <v>22015003292</v>
      </c>
      <c r="D157" s="14" t="s">
        <v>84</v>
      </c>
      <c r="E157" s="15">
        <v>29.45</v>
      </c>
      <c r="F157" s="14" t="s">
        <v>128</v>
      </c>
      <c r="G157" s="14" t="s">
        <v>550</v>
      </c>
    </row>
    <row r="158" spans="1:7" ht="15" customHeight="1" x14ac:dyDescent="0.25">
      <c r="A158" s="12">
        <v>220150015786</v>
      </c>
      <c r="B158" s="13">
        <v>42348</v>
      </c>
      <c r="C158" s="12">
        <v>22015003300</v>
      </c>
      <c r="D158" s="14" t="s">
        <v>84</v>
      </c>
      <c r="E158" s="15">
        <v>1223.04</v>
      </c>
      <c r="F158" s="14" t="s">
        <v>335</v>
      </c>
      <c r="G158" s="14" t="s">
        <v>551</v>
      </c>
    </row>
    <row r="159" spans="1:7" ht="15" customHeight="1" x14ac:dyDescent="0.25">
      <c r="A159" s="12">
        <v>220150015797</v>
      </c>
      <c r="B159" s="13">
        <v>42348</v>
      </c>
      <c r="C159" s="12">
        <v>22015003315</v>
      </c>
      <c r="D159" s="14" t="s">
        <v>84</v>
      </c>
      <c r="E159" s="15">
        <v>239.58</v>
      </c>
      <c r="F159" s="14" t="s">
        <v>529</v>
      </c>
      <c r="G159" s="14" t="s">
        <v>552</v>
      </c>
    </row>
    <row r="160" spans="1:7" ht="15" customHeight="1" x14ac:dyDescent="0.25">
      <c r="A160" s="12">
        <v>220150015799</v>
      </c>
      <c r="B160" s="13">
        <v>42348</v>
      </c>
      <c r="C160" s="12">
        <v>22015003317</v>
      </c>
      <c r="D160" s="14" t="s">
        <v>84</v>
      </c>
      <c r="E160" s="15">
        <v>3522.92</v>
      </c>
      <c r="F160" s="14" t="s">
        <v>97</v>
      </c>
      <c r="G160" s="14" t="s">
        <v>553</v>
      </c>
    </row>
    <row r="161" spans="1:7" ht="15" customHeight="1" x14ac:dyDescent="0.25">
      <c r="A161" s="16"/>
      <c r="B161" s="17"/>
      <c r="C161" s="18"/>
      <c r="D161" s="19"/>
      <c r="E161" s="20">
        <f>SUM(E146:E160)</f>
        <v>30572.410000000003</v>
      </c>
      <c r="F161" s="19"/>
      <c r="G161" s="22"/>
    </row>
    <row r="162" spans="1:7" s="11" customFormat="1" ht="15" customHeight="1" x14ac:dyDescent="0.25">
      <c r="A162" s="51" t="s">
        <v>93</v>
      </c>
      <c r="B162" s="52"/>
      <c r="C162" s="52"/>
      <c r="D162" s="52"/>
      <c r="E162" s="52"/>
      <c r="F162" s="52"/>
      <c r="G162" s="10"/>
    </row>
    <row r="163" spans="1:7" s="11" customFormat="1" ht="15" customHeight="1" x14ac:dyDescent="0.25">
      <c r="A163" s="12">
        <v>220150000650</v>
      </c>
      <c r="B163" s="13">
        <v>42051</v>
      </c>
      <c r="C163" s="12">
        <v>22015000664</v>
      </c>
      <c r="D163" s="14" t="s">
        <v>94</v>
      </c>
      <c r="E163" s="15">
        <v>4791.6000000000004</v>
      </c>
      <c r="F163" s="14" t="s">
        <v>95</v>
      </c>
      <c r="G163" s="14" t="s">
        <v>96</v>
      </c>
    </row>
    <row r="164" spans="1:7" s="11" customFormat="1" ht="15" customHeight="1" x14ac:dyDescent="0.25">
      <c r="A164" s="12">
        <v>220150000651</v>
      </c>
      <c r="B164" s="13">
        <v>42051</v>
      </c>
      <c r="C164" s="12">
        <v>22015000689</v>
      </c>
      <c r="D164" s="14" t="s">
        <v>94</v>
      </c>
      <c r="E164" s="15">
        <v>2958.45</v>
      </c>
      <c r="F164" s="14" t="s">
        <v>97</v>
      </c>
      <c r="G164" s="14" t="s">
        <v>98</v>
      </c>
    </row>
    <row r="165" spans="1:7" s="11" customFormat="1" ht="15" customHeight="1" x14ac:dyDescent="0.25">
      <c r="A165" s="12">
        <v>220150000652</v>
      </c>
      <c r="B165" s="13">
        <v>42051</v>
      </c>
      <c r="C165" s="12">
        <v>22015000690</v>
      </c>
      <c r="D165" s="14" t="s">
        <v>94</v>
      </c>
      <c r="E165" s="15">
        <v>11834.3</v>
      </c>
      <c r="F165" s="14" t="s">
        <v>97</v>
      </c>
      <c r="G165" s="14" t="s">
        <v>99</v>
      </c>
    </row>
    <row r="166" spans="1:7" s="11" customFormat="1" ht="15" customHeight="1" x14ac:dyDescent="0.25">
      <c r="A166" s="12">
        <v>220150000697</v>
      </c>
      <c r="B166" s="13">
        <v>42052</v>
      </c>
      <c r="C166" s="12">
        <v>22015000720</v>
      </c>
      <c r="D166" s="14" t="s">
        <v>94</v>
      </c>
      <c r="E166" s="15">
        <v>1480.96</v>
      </c>
      <c r="F166" s="14" t="s">
        <v>100</v>
      </c>
      <c r="G166" s="14" t="s">
        <v>101</v>
      </c>
    </row>
    <row r="167" spans="1:7" s="11" customFormat="1" ht="15" customHeight="1" x14ac:dyDescent="0.25">
      <c r="A167" s="12">
        <v>220150000700</v>
      </c>
      <c r="B167" s="13">
        <v>42052</v>
      </c>
      <c r="C167" s="12">
        <v>22015000728</v>
      </c>
      <c r="D167" s="14" t="s">
        <v>94</v>
      </c>
      <c r="E167" s="15">
        <v>21750.83</v>
      </c>
      <c r="F167" s="14" t="s">
        <v>102</v>
      </c>
      <c r="G167" s="14" t="s">
        <v>103</v>
      </c>
    </row>
    <row r="168" spans="1:7" s="11" customFormat="1" ht="15" customHeight="1" x14ac:dyDescent="0.25">
      <c r="A168" s="12">
        <v>220150000912</v>
      </c>
      <c r="B168" s="13">
        <v>42054</v>
      </c>
      <c r="C168" s="12">
        <v>22015000737</v>
      </c>
      <c r="D168" s="14" t="s">
        <v>94</v>
      </c>
      <c r="E168" s="15">
        <v>3642.1</v>
      </c>
      <c r="F168" s="14" t="s">
        <v>104</v>
      </c>
      <c r="G168" s="14" t="s">
        <v>105</v>
      </c>
    </row>
    <row r="169" spans="1:7" s="11" customFormat="1" ht="15" customHeight="1" x14ac:dyDescent="0.25">
      <c r="A169" s="12">
        <v>220150000914</v>
      </c>
      <c r="B169" s="13">
        <v>42054</v>
      </c>
      <c r="C169" s="12">
        <v>22015000744</v>
      </c>
      <c r="D169" s="14" t="s">
        <v>94</v>
      </c>
      <c r="E169" s="15">
        <v>21653.86</v>
      </c>
      <c r="F169" s="14" t="s">
        <v>102</v>
      </c>
      <c r="G169" s="14" t="s">
        <v>106</v>
      </c>
    </row>
    <row r="170" spans="1:7" s="11" customFormat="1" ht="15" customHeight="1" x14ac:dyDescent="0.25">
      <c r="A170" s="12">
        <v>220150001265</v>
      </c>
      <c r="B170" s="13">
        <v>42061</v>
      </c>
      <c r="C170" s="12">
        <v>22015000874</v>
      </c>
      <c r="D170" s="14" t="s">
        <v>94</v>
      </c>
      <c r="E170" s="15">
        <v>296.45</v>
      </c>
      <c r="F170" s="14" t="s">
        <v>102</v>
      </c>
      <c r="G170" s="14" t="s">
        <v>107</v>
      </c>
    </row>
    <row r="171" spans="1:7" s="11" customFormat="1" ht="15" customHeight="1" x14ac:dyDescent="0.25">
      <c r="A171" s="12">
        <v>220150004246</v>
      </c>
      <c r="B171" s="13">
        <v>42130</v>
      </c>
      <c r="C171" s="12">
        <v>22015001583</v>
      </c>
      <c r="D171" s="14" t="s">
        <v>94</v>
      </c>
      <c r="E171" s="15">
        <v>193</v>
      </c>
      <c r="F171" s="14" t="s">
        <v>97</v>
      </c>
      <c r="G171" s="14" t="s">
        <v>292</v>
      </c>
    </row>
    <row r="172" spans="1:7" s="11" customFormat="1" ht="15" customHeight="1" x14ac:dyDescent="0.25">
      <c r="A172" s="12">
        <v>220150004712</v>
      </c>
      <c r="B172" s="13">
        <v>42137</v>
      </c>
      <c r="C172" s="12">
        <v>22015001640</v>
      </c>
      <c r="D172" s="14" t="s">
        <v>94</v>
      </c>
      <c r="E172" s="15">
        <v>2255.44</v>
      </c>
      <c r="F172" s="14" t="s">
        <v>97</v>
      </c>
      <c r="G172" s="14" t="s">
        <v>293</v>
      </c>
    </row>
    <row r="173" spans="1:7" ht="15" customHeight="1" x14ac:dyDescent="0.25">
      <c r="A173" s="12">
        <v>220150009027</v>
      </c>
      <c r="B173" s="13">
        <v>42222</v>
      </c>
      <c r="C173" s="12">
        <v>22015002207</v>
      </c>
      <c r="D173" s="14" t="s">
        <v>136</v>
      </c>
      <c r="E173" s="15">
        <v>150</v>
      </c>
      <c r="F173" s="14" t="s">
        <v>146</v>
      </c>
      <c r="G173" s="14" t="s">
        <v>422</v>
      </c>
    </row>
    <row r="174" spans="1:7" ht="15" customHeight="1" x14ac:dyDescent="0.25">
      <c r="A174" s="12">
        <v>220150009029</v>
      </c>
      <c r="B174" s="13">
        <v>42222</v>
      </c>
      <c r="C174" s="12">
        <v>22015002210</v>
      </c>
      <c r="D174" s="14" t="s">
        <v>136</v>
      </c>
      <c r="E174" s="15">
        <v>148.15</v>
      </c>
      <c r="F174" s="14" t="s">
        <v>335</v>
      </c>
      <c r="G174" s="14" t="s">
        <v>423</v>
      </c>
    </row>
    <row r="175" spans="1:7" ht="15" customHeight="1" x14ac:dyDescent="0.25">
      <c r="A175" s="12">
        <v>220150009914</v>
      </c>
      <c r="B175" s="13">
        <v>42255</v>
      </c>
      <c r="C175" s="12">
        <v>22015002366</v>
      </c>
      <c r="D175" s="14" t="s">
        <v>136</v>
      </c>
      <c r="E175" s="15">
        <v>72.78</v>
      </c>
      <c r="F175" s="14" t="s">
        <v>146</v>
      </c>
      <c r="G175" s="14" t="s">
        <v>424</v>
      </c>
    </row>
    <row r="176" spans="1:7" ht="15" customHeight="1" x14ac:dyDescent="0.25">
      <c r="A176" s="12">
        <v>220150010082</v>
      </c>
      <c r="B176" s="13">
        <v>42261</v>
      </c>
      <c r="C176" s="12">
        <v>22015002394</v>
      </c>
      <c r="D176" s="14" t="s">
        <v>136</v>
      </c>
      <c r="E176" s="15">
        <v>18.88</v>
      </c>
      <c r="F176" s="14" t="s">
        <v>146</v>
      </c>
      <c r="G176" s="14" t="s">
        <v>425</v>
      </c>
    </row>
    <row r="177" spans="1:7" ht="15" customHeight="1" x14ac:dyDescent="0.25">
      <c r="A177" s="12">
        <v>220150010083</v>
      </c>
      <c r="B177" s="13">
        <v>42261</v>
      </c>
      <c r="C177" s="12">
        <v>22015002395</v>
      </c>
      <c r="D177" s="14" t="s">
        <v>136</v>
      </c>
      <c r="E177" s="15">
        <v>250.47</v>
      </c>
      <c r="F177" s="14" t="s">
        <v>141</v>
      </c>
      <c r="G177" s="14" t="s">
        <v>426</v>
      </c>
    </row>
    <row r="178" spans="1:7" ht="15" customHeight="1" x14ac:dyDescent="0.25">
      <c r="A178" s="12">
        <v>220150011029</v>
      </c>
      <c r="B178" s="13">
        <v>42282</v>
      </c>
      <c r="C178" s="12">
        <v>22015002537</v>
      </c>
      <c r="D178" s="14" t="s">
        <v>94</v>
      </c>
      <c r="E178" s="15">
        <v>15221.8</v>
      </c>
      <c r="F178" s="14" t="s">
        <v>554</v>
      </c>
      <c r="G178" s="14" t="s">
        <v>555</v>
      </c>
    </row>
    <row r="179" spans="1:7" ht="15" customHeight="1" x14ac:dyDescent="0.25">
      <c r="A179" s="12">
        <v>220150012164</v>
      </c>
      <c r="B179" s="13">
        <v>42300</v>
      </c>
      <c r="C179" s="12">
        <v>22015002658</v>
      </c>
      <c r="D179" s="14" t="s">
        <v>94</v>
      </c>
      <c r="E179" s="15">
        <v>17019.86</v>
      </c>
      <c r="F179" s="14" t="s">
        <v>102</v>
      </c>
      <c r="G179" s="14" t="s">
        <v>556</v>
      </c>
    </row>
    <row r="180" spans="1:7" ht="15" customHeight="1" x14ac:dyDescent="0.25">
      <c r="A180" s="12">
        <v>220150013969</v>
      </c>
      <c r="B180" s="13">
        <v>42325</v>
      </c>
      <c r="C180" s="12">
        <v>22015002998</v>
      </c>
      <c r="D180" s="14" t="s">
        <v>94</v>
      </c>
      <c r="E180" s="15">
        <v>7078.5</v>
      </c>
      <c r="F180" s="14" t="s">
        <v>95</v>
      </c>
      <c r="G180" s="14" t="s">
        <v>557</v>
      </c>
    </row>
    <row r="181" spans="1:7" ht="15" customHeight="1" x14ac:dyDescent="0.25">
      <c r="A181" s="12">
        <v>220150015479</v>
      </c>
      <c r="B181" s="13">
        <v>42347</v>
      </c>
      <c r="C181" s="12">
        <v>22015003208</v>
      </c>
      <c r="D181" s="14" t="s">
        <v>94</v>
      </c>
      <c r="E181" s="15">
        <v>519.30999999999995</v>
      </c>
      <c r="F181" s="14" t="s">
        <v>97</v>
      </c>
      <c r="G181" s="14" t="s">
        <v>558</v>
      </c>
    </row>
    <row r="182" spans="1:7" ht="15" customHeight="1" x14ac:dyDescent="0.25">
      <c r="A182" s="12">
        <v>220150015787</v>
      </c>
      <c r="B182" s="13">
        <v>42348</v>
      </c>
      <c r="C182" s="12">
        <v>22015003301</v>
      </c>
      <c r="D182" s="14" t="s">
        <v>94</v>
      </c>
      <c r="E182" s="15">
        <v>1497.01</v>
      </c>
      <c r="F182" s="14" t="s">
        <v>335</v>
      </c>
      <c r="G182" s="14" t="s">
        <v>559</v>
      </c>
    </row>
    <row r="183" spans="1:7" ht="15" customHeight="1" x14ac:dyDescent="0.25">
      <c r="A183" s="16"/>
      <c r="B183" s="17"/>
      <c r="C183" s="18"/>
      <c r="D183" s="19"/>
      <c r="E183" s="20">
        <f>SUM(E163:E182)</f>
        <v>112833.75</v>
      </c>
      <c r="F183" s="19"/>
      <c r="G183" s="22"/>
    </row>
    <row r="184" spans="1:7" ht="15" customHeight="1" x14ac:dyDescent="0.25">
      <c r="A184" s="51" t="s">
        <v>294</v>
      </c>
      <c r="B184" s="52"/>
      <c r="C184" s="52"/>
      <c r="D184" s="52"/>
      <c r="E184" s="52"/>
      <c r="F184" s="52"/>
      <c r="G184" s="10"/>
    </row>
    <row r="185" spans="1:7" ht="15" customHeight="1" x14ac:dyDescent="0.25">
      <c r="A185" s="12">
        <v>220150002854</v>
      </c>
      <c r="B185" s="13">
        <v>42102</v>
      </c>
      <c r="C185" s="12">
        <v>22015001181</v>
      </c>
      <c r="D185" s="14" t="s">
        <v>295</v>
      </c>
      <c r="E185" s="15">
        <v>2831.4</v>
      </c>
      <c r="F185" s="14" t="s">
        <v>296</v>
      </c>
      <c r="G185" s="14" t="s">
        <v>297</v>
      </c>
    </row>
    <row r="186" spans="1:7" ht="15" customHeight="1" x14ac:dyDescent="0.25">
      <c r="A186" s="12">
        <v>220150002962</v>
      </c>
      <c r="B186" s="13">
        <v>42103</v>
      </c>
      <c r="C186" s="12">
        <v>22015001181</v>
      </c>
      <c r="D186" s="14" t="s">
        <v>295</v>
      </c>
      <c r="E186" s="15">
        <v>156.04</v>
      </c>
      <c r="F186" s="14" t="s">
        <v>128</v>
      </c>
      <c r="G186" s="14" t="s">
        <v>298</v>
      </c>
    </row>
    <row r="187" spans="1:7" ht="15" customHeight="1" x14ac:dyDescent="0.25">
      <c r="A187" s="12">
        <v>220150002992</v>
      </c>
      <c r="B187" s="13">
        <v>42107</v>
      </c>
      <c r="C187" s="12">
        <v>22015001181</v>
      </c>
      <c r="D187" s="14" t="s">
        <v>295</v>
      </c>
      <c r="E187" s="15">
        <v>2.1800000000000002</v>
      </c>
      <c r="F187" s="14" t="s">
        <v>299</v>
      </c>
      <c r="G187" s="14" t="s">
        <v>300</v>
      </c>
    </row>
    <row r="188" spans="1:7" ht="15" customHeight="1" x14ac:dyDescent="0.25">
      <c r="A188" s="12">
        <v>220150003125</v>
      </c>
      <c r="B188" s="13">
        <v>42109</v>
      </c>
      <c r="C188" s="12">
        <v>22015001304</v>
      </c>
      <c r="D188" s="14" t="s">
        <v>295</v>
      </c>
      <c r="E188" s="15">
        <v>182.5</v>
      </c>
      <c r="F188" s="14" t="s">
        <v>128</v>
      </c>
      <c r="G188" s="14" t="s">
        <v>301</v>
      </c>
    </row>
    <row r="189" spans="1:7" ht="15" customHeight="1" x14ac:dyDescent="0.25">
      <c r="A189" s="12">
        <v>220150005780</v>
      </c>
      <c r="B189" s="13">
        <v>42164</v>
      </c>
      <c r="C189" s="12">
        <v>22015001181</v>
      </c>
      <c r="D189" s="14" t="s">
        <v>295</v>
      </c>
      <c r="E189" s="15">
        <v>2831.4</v>
      </c>
      <c r="F189" s="14" t="s">
        <v>296</v>
      </c>
      <c r="G189" s="14" t="s">
        <v>302</v>
      </c>
    </row>
    <row r="190" spans="1:7" ht="15" customHeight="1" x14ac:dyDescent="0.25">
      <c r="A190" s="16"/>
      <c r="B190" s="17"/>
      <c r="C190" s="18"/>
      <c r="D190" s="19"/>
      <c r="E190" s="20">
        <f>SUM(E185:E189)</f>
        <v>6003.52</v>
      </c>
      <c r="F190" s="19"/>
      <c r="G190" s="22"/>
    </row>
    <row r="191" spans="1:7" ht="15" customHeight="1" x14ac:dyDescent="0.25">
      <c r="A191" s="51" t="s">
        <v>303</v>
      </c>
      <c r="B191" s="52"/>
      <c r="C191" s="52"/>
      <c r="D191" s="52"/>
      <c r="E191" s="52"/>
      <c r="F191" s="52"/>
      <c r="G191" s="10"/>
    </row>
    <row r="192" spans="1:7" ht="15" customHeight="1" x14ac:dyDescent="0.25">
      <c r="A192" s="12">
        <v>220150003142</v>
      </c>
      <c r="B192" s="13">
        <v>42109</v>
      </c>
      <c r="C192" s="12">
        <v>22015001301</v>
      </c>
      <c r="D192" s="14" t="s">
        <v>304</v>
      </c>
      <c r="E192" s="15">
        <v>562.65</v>
      </c>
      <c r="F192" s="14" t="s">
        <v>305</v>
      </c>
      <c r="G192" s="14" t="s">
        <v>306</v>
      </c>
    </row>
    <row r="193" spans="1:7" ht="15" customHeight="1" x14ac:dyDescent="0.25">
      <c r="A193" s="12">
        <v>220150004016</v>
      </c>
      <c r="B193" s="13">
        <v>42122</v>
      </c>
      <c r="C193" s="12">
        <v>22015001447</v>
      </c>
      <c r="D193" s="14" t="s">
        <v>304</v>
      </c>
      <c r="E193" s="15">
        <v>2000</v>
      </c>
      <c r="F193" s="14" t="s">
        <v>305</v>
      </c>
      <c r="G193" s="14" t="s">
        <v>307</v>
      </c>
    </row>
    <row r="194" spans="1:7" ht="15" customHeight="1" x14ac:dyDescent="0.25">
      <c r="A194" s="16"/>
      <c r="B194" s="17"/>
      <c r="C194" s="18"/>
      <c r="D194" s="19"/>
      <c r="E194" s="20">
        <f>SUM(E192:E193)</f>
        <v>2562.65</v>
      </c>
      <c r="F194" s="19"/>
      <c r="G194" s="22"/>
    </row>
    <row r="195" spans="1:7" ht="15" customHeight="1" x14ac:dyDescent="0.25">
      <c r="A195" s="51" t="s">
        <v>108</v>
      </c>
      <c r="B195" s="52"/>
      <c r="C195" s="52"/>
      <c r="D195" s="52"/>
      <c r="E195" s="52"/>
      <c r="F195" s="52"/>
      <c r="G195" s="10"/>
    </row>
    <row r="196" spans="1:7" ht="15" customHeight="1" x14ac:dyDescent="0.25">
      <c r="A196" s="12">
        <v>220139000049</v>
      </c>
      <c r="B196" s="13">
        <v>42005</v>
      </c>
      <c r="C196" s="12">
        <v>22015000164</v>
      </c>
      <c r="D196" s="14" t="s">
        <v>109</v>
      </c>
      <c r="E196" s="15">
        <v>7216.44</v>
      </c>
      <c r="F196" s="14" t="s">
        <v>110</v>
      </c>
      <c r="G196" s="14" t="s">
        <v>111</v>
      </c>
    </row>
    <row r="197" spans="1:7" ht="15" customHeight="1" x14ac:dyDescent="0.25">
      <c r="A197" s="12">
        <v>220139000055</v>
      </c>
      <c r="B197" s="13">
        <v>42005</v>
      </c>
      <c r="C197" s="12">
        <v>22015000166</v>
      </c>
      <c r="D197" s="14" t="s">
        <v>109</v>
      </c>
      <c r="E197" s="15">
        <v>9336.36</v>
      </c>
      <c r="F197" s="14" t="s">
        <v>110</v>
      </c>
      <c r="G197" s="14" t="s">
        <v>112</v>
      </c>
    </row>
    <row r="198" spans="1:7" ht="15" customHeight="1" x14ac:dyDescent="0.25">
      <c r="A198" s="16"/>
      <c r="B198" s="17"/>
      <c r="C198" s="18"/>
      <c r="D198" s="19"/>
      <c r="E198" s="20">
        <f>SUM(E196:E197)</f>
        <v>16552.8</v>
      </c>
      <c r="F198" s="19"/>
      <c r="G198" s="22"/>
    </row>
    <row r="199" spans="1:7" ht="15" customHeight="1" x14ac:dyDescent="0.25">
      <c r="A199" s="51" t="s">
        <v>113</v>
      </c>
      <c r="B199" s="52"/>
      <c r="C199" s="52"/>
      <c r="D199" s="52"/>
      <c r="E199" s="52"/>
      <c r="F199" s="52"/>
      <c r="G199" s="10"/>
    </row>
    <row r="200" spans="1:7" ht="15" customHeight="1" x14ac:dyDescent="0.25">
      <c r="A200" s="12">
        <v>220150001028</v>
      </c>
      <c r="B200" s="13">
        <v>42058</v>
      </c>
      <c r="C200" s="12">
        <v>22015000722</v>
      </c>
      <c r="D200" s="14" t="s">
        <v>114</v>
      </c>
      <c r="E200" s="15">
        <v>27684.799999999999</v>
      </c>
      <c r="F200" s="14" t="s">
        <v>115</v>
      </c>
      <c r="G200" s="14" t="s">
        <v>116</v>
      </c>
    </row>
    <row r="201" spans="1:7" ht="15" customHeight="1" x14ac:dyDescent="0.25">
      <c r="A201" s="12">
        <v>220150001315</v>
      </c>
      <c r="B201" s="13">
        <v>42062</v>
      </c>
      <c r="C201" s="12">
        <v>22015000890</v>
      </c>
      <c r="D201" s="14" t="s">
        <v>114</v>
      </c>
      <c r="E201" s="15">
        <v>199.65</v>
      </c>
      <c r="F201" s="14" t="s">
        <v>54</v>
      </c>
      <c r="G201" s="14" t="s">
        <v>117</v>
      </c>
    </row>
    <row r="202" spans="1:7" ht="15" customHeight="1" x14ac:dyDescent="0.25">
      <c r="A202" s="12">
        <v>220150001316</v>
      </c>
      <c r="B202" s="13">
        <v>42062</v>
      </c>
      <c r="C202" s="12">
        <v>22015000891</v>
      </c>
      <c r="D202" s="14" t="s">
        <v>114</v>
      </c>
      <c r="E202" s="15">
        <v>154.88</v>
      </c>
      <c r="F202" s="14" t="s">
        <v>54</v>
      </c>
      <c r="G202" s="14" t="s">
        <v>118</v>
      </c>
    </row>
    <row r="203" spans="1:7" ht="15" customHeight="1" x14ac:dyDescent="0.25">
      <c r="A203" s="12">
        <v>220150001318</v>
      </c>
      <c r="B203" s="13">
        <v>42062</v>
      </c>
      <c r="C203" s="12">
        <v>22015000893</v>
      </c>
      <c r="D203" s="14" t="s">
        <v>114</v>
      </c>
      <c r="E203" s="15">
        <v>296.45</v>
      </c>
      <c r="F203" s="14" t="s">
        <v>54</v>
      </c>
      <c r="G203" s="14" t="s">
        <v>119</v>
      </c>
    </row>
    <row r="204" spans="1:7" ht="15" customHeight="1" x14ac:dyDescent="0.25">
      <c r="A204" s="12">
        <v>220150001488</v>
      </c>
      <c r="B204" s="13">
        <v>42068</v>
      </c>
      <c r="C204" s="12">
        <v>22015000921</v>
      </c>
      <c r="D204" s="14" t="s">
        <v>114</v>
      </c>
      <c r="E204" s="15">
        <v>211.75</v>
      </c>
      <c r="F204" s="14" t="s">
        <v>54</v>
      </c>
      <c r="G204" s="14" t="s">
        <v>120</v>
      </c>
    </row>
    <row r="205" spans="1:7" ht="15" customHeight="1" x14ac:dyDescent="0.25">
      <c r="A205" s="12">
        <v>220150001645</v>
      </c>
      <c r="B205" s="13">
        <v>42069</v>
      </c>
      <c r="C205" s="12">
        <v>22015000988</v>
      </c>
      <c r="D205" s="14" t="s">
        <v>114</v>
      </c>
      <c r="E205" s="15">
        <v>445.28</v>
      </c>
      <c r="F205" s="14" t="s">
        <v>121</v>
      </c>
      <c r="G205" s="14" t="s">
        <v>122</v>
      </c>
    </row>
    <row r="206" spans="1:7" ht="15" customHeight="1" x14ac:dyDescent="0.25">
      <c r="A206" s="12">
        <v>220150015997</v>
      </c>
      <c r="B206" s="13">
        <v>42349</v>
      </c>
      <c r="C206" s="12">
        <v>22015003337</v>
      </c>
      <c r="D206" s="14" t="s">
        <v>109</v>
      </c>
      <c r="E206" s="15">
        <v>1215</v>
      </c>
      <c r="F206" s="14" t="s">
        <v>110</v>
      </c>
      <c r="G206" s="14" t="s">
        <v>560</v>
      </c>
    </row>
    <row r="207" spans="1:7" ht="15" customHeight="1" x14ac:dyDescent="0.25">
      <c r="A207" s="12">
        <v>220150011560</v>
      </c>
      <c r="B207" s="13">
        <v>42291</v>
      </c>
      <c r="C207" s="12">
        <v>22015002633</v>
      </c>
      <c r="D207" s="14" t="s">
        <v>114</v>
      </c>
      <c r="E207" s="15">
        <v>167.27</v>
      </c>
      <c r="F207" s="14" t="s">
        <v>335</v>
      </c>
      <c r="G207" s="14" t="s">
        <v>561</v>
      </c>
    </row>
    <row r="208" spans="1:7" ht="15" customHeight="1" x14ac:dyDescent="0.25">
      <c r="A208" s="16"/>
      <c r="B208" s="17"/>
      <c r="C208" s="18"/>
      <c r="D208" s="19"/>
      <c r="E208" s="20">
        <f>SUM(E200:E207)</f>
        <v>30375.08</v>
      </c>
      <c r="F208" s="19"/>
      <c r="G208" s="22"/>
    </row>
    <row r="209" spans="1:7" ht="15" customHeight="1" x14ac:dyDescent="0.25">
      <c r="A209" s="51" t="s">
        <v>123</v>
      </c>
      <c r="B209" s="52"/>
      <c r="C209" s="52"/>
      <c r="D209" s="52"/>
      <c r="E209" s="52"/>
      <c r="F209" s="52"/>
      <c r="G209" s="10"/>
    </row>
    <row r="210" spans="1:7" ht="15" customHeight="1" x14ac:dyDescent="0.25">
      <c r="A210" s="12">
        <v>220150000252</v>
      </c>
      <c r="B210" s="13">
        <v>42032</v>
      </c>
      <c r="C210" s="12">
        <v>22015000258</v>
      </c>
      <c r="D210" s="14" t="s">
        <v>124</v>
      </c>
      <c r="E210" s="15">
        <v>108.9</v>
      </c>
      <c r="F210" s="14" t="s">
        <v>125</v>
      </c>
      <c r="G210" s="14" t="s">
        <v>126</v>
      </c>
    </row>
    <row r="211" spans="1:7" ht="15" customHeight="1" x14ac:dyDescent="0.25">
      <c r="A211" s="12">
        <v>220150000253</v>
      </c>
      <c r="B211" s="13">
        <v>42032</v>
      </c>
      <c r="C211" s="12">
        <v>22015000259</v>
      </c>
      <c r="D211" s="14" t="s">
        <v>124</v>
      </c>
      <c r="E211" s="15">
        <v>90.75</v>
      </c>
      <c r="F211" s="14" t="s">
        <v>54</v>
      </c>
      <c r="G211" s="14" t="s">
        <v>127</v>
      </c>
    </row>
    <row r="212" spans="1:7" ht="15" customHeight="1" x14ac:dyDescent="0.25">
      <c r="A212" s="12">
        <v>220150000258</v>
      </c>
      <c r="B212" s="13">
        <v>42032</v>
      </c>
      <c r="C212" s="12">
        <v>22015000500</v>
      </c>
      <c r="D212" s="14" t="s">
        <v>124</v>
      </c>
      <c r="E212" s="15">
        <v>54.27</v>
      </c>
      <c r="F212" s="14" t="s">
        <v>128</v>
      </c>
      <c r="G212" s="14" t="s">
        <v>129</v>
      </c>
    </row>
    <row r="213" spans="1:7" ht="15" customHeight="1" x14ac:dyDescent="0.25">
      <c r="A213" s="12">
        <v>220150000259</v>
      </c>
      <c r="B213" s="13">
        <v>42032</v>
      </c>
      <c r="C213" s="12">
        <v>22015000501</v>
      </c>
      <c r="D213" s="14" t="s">
        <v>124</v>
      </c>
      <c r="E213" s="15">
        <v>45.98</v>
      </c>
      <c r="F213" s="14" t="s">
        <v>54</v>
      </c>
      <c r="G213" s="14" t="s">
        <v>130</v>
      </c>
    </row>
    <row r="214" spans="1:7" ht="15" customHeight="1" x14ac:dyDescent="0.25">
      <c r="A214" s="12">
        <v>220150000300</v>
      </c>
      <c r="B214" s="13">
        <v>42033</v>
      </c>
      <c r="C214" s="12">
        <v>22015000515</v>
      </c>
      <c r="D214" s="14" t="s">
        <v>124</v>
      </c>
      <c r="E214" s="15">
        <v>10464.08</v>
      </c>
      <c r="F214" s="14" t="s">
        <v>131</v>
      </c>
      <c r="G214" s="14" t="s">
        <v>132</v>
      </c>
    </row>
    <row r="215" spans="1:7" ht="15" customHeight="1" x14ac:dyDescent="0.25">
      <c r="A215" s="12">
        <v>220150001944</v>
      </c>
      <c r="B215" s="13">
        <v>42079</v>
      </c>
      <c r="C215" s="12">
        <v>22015001022</v>
      </c>
      <c r="D215" s="14" t="s">
        <v>124</v>
      </c>
      <c r="E215" s="15">
        <v>217.8</v>
      </c>
      <c r="F215" s="14" t="s">
        <v>128</v>
      </c>
      <c r="G215" s="14" t="s">
        <v>133</v>
      </c>
    </row>
    <row r="216" spans="1:7" ht="15" customHeight="1" x14ac:dyDescent="0.25">
      <c r="A216" s="12">
        <v>220150001945</v>
      </c>
      <c r="B216" s="13">
        <v>42079</v>
      </c>
      <c r="C216" s="12">
        <v>22015001023</v>
      </c>
      <c r="D216" s="14" t="s">
        <v>124</v>
      </c>
      <c r="E216" s="15">
        <v>43.39</v>
      </c>
      <c r="F216" s="14" t="s">
        <v>128</v>
      </c>
      <c r="G216" s="14" t="s">
        <v>134</v>
      </c>
    </row>
    <row r="217" spans="1:7" ht="15" customHeight="1" x14ac:dyDescent="0.25">
      <c r="A217" s="12">
        <v>220150013332</v>
      </c>
      <c r="B217" s="13">
        <v>42318</v>
      </c>
      <c r="C217" s="12">
        <v>22015002940</v>
      </c>
      <c r="D217" s="14" t="s">
        <v>124</v>
      </c>
      <c r="E217" s="15">
        <v>465.85</v>
      </c>
      <c r="F217" s="14" t="s">
        <v>54</v>
      </c>
      <c r="G217" s="14" t="s">
        <v>562</v>
      </c>
    </row>
    <row r="218" spans="1:7" ht="15" customHeight="1" x14ac:dyDescent="0.25">
      <c r="A218" s="12">
        <v>220150013601</v>
      </c>
      <c r="B218" s="13">
        <v>42320</v>
      </c>
      <c r="C218" s="12">
        <v>22015002977</v>
      </c>
      <c r="D218" s="14" t="s">
        <v>124</v>
      </c>
      <c r="E218" s="15">
        <v>1052.7</v>
      </c>
      <c r="F218" s="14" t="s">
        <v>74</v>
      </c>
      <c r="G218" s="14" t="s">
        <v>563</v>
      </c>
    </row>
    <row r="219" spans="1:7" ht="15" customHeight="1" x14ac:dyDescent="0.25">
      <c r="A219" s="12">
        <v>220150014692</v>
      </c>
      <c r="B219" s="13">
        <v>42334</v>
      </c>
      <c r="C219" s="12">
        <v>22015003101</v>
      </c>
      <c r="D219" s="14" t="s">
        <v>124</v>
      </c>
      <c r="E219" s="15">
        <v>1095.05</v>
      </c>
      <c r="F219" s="14" t="s">
        <v>74</v>
      </c>
      <c r="G219" s="14" t="s">
        <v>564</v>
      </c>
    </row>
    <row r="220" spans="1:7" ht="15" customHeight="1" x14ac:dyDescent="0.25">
      <c r="A220" s="16"/>
      <c r="B220" s="17"/>
      <c r="C220" s="18"/>
      <c r="D220" s="19"/>
      <c r="E220" s="20">
        <f>SUM(E210:E219)</f>
        <v>13638.769999999999</v>
      </c>
      <c r="F220" s="19"/>
      <c r="G220" s="22"/>
    </row>
    <row r="221" spans="1:7" ht="15" customHeight="1" x14ac:dyDescent="0.25">
      <c r="A221" s="51" t="s">
        <v>135</v>
      </c>
      <c r="B221" s="52"/>
      <c r="C221" s="52"/>
      <c r="D221" s="52"/>
      <c r="E221" s="52"/>
      <c r="F221" s="52"/>
      <c r="G221" s="10"/>
    </row>
    <row r="222" spans="1:7" ht="15" customHeight="1" x14ac:dyDescent="0.25">
      <c r="A222" s="12">
        <v>220149000052</v>
      </c>
      <c r="B222" s="13">
        <v>42005</v>
      </c>
      <c r="C222" s="12">
        <v>22015000186</v>
      </c>
      <c r="D222" s="14" t="s">
        <v>136</v>
      </c>
      <c r="E222" s="15">
        <v>2843.52</v>
      </c>
      <c r="F222" s="14" t="s">
        <v>137</v>
      </c>
      <c r="G222" s="14" t="s">
        <v>138</v>
      </c>
    </row>
    <row r="223" spans="1:7" ht="15" customHeight="1" x14ac:dyDescent="0.25">
      <c r="A223" s="12">
        <v>220149000085</v>
      </c>
      <c r="B223" s="13">
        <v>42005</v>
      </c>
      <c r="C223" s="12">
        <v>22015000198</v>
      </c>
      <c r="D223" s="14" t="s">
        <v>136</v>
      </c>
      <c r="E223" s="15">
        <v>9419.16</v>
      </c>
      <c r="F223" s="14" t="s">
        <v>139</v>
      </c>
      <c r="G223" s="14" t="s">
        <v>140</v>
      </c>
    </row>
    <row r="224" spans="1:7" ht="15" customHeight="1" x14ac:dyDescent="0.25">
      <c r="A224" s="12">
        <v>220150000095</v>
      </c>
      <c r="B224" s="13">
        <v>42020</v>
      </c>
      <c r="C224" s="12">
        <v>22015000098</v>
      </c>
      <c r="D224" s="14" t="s">
        <v>136</v>
      </c>
      <c r="E224" s="15">
        <v>363</v>
      </c>
      <c r="F224" s="14" t="s">
        <v>141</v>
      </c>
      <c r="G224" s="14" t="s">
        <v>142</v>
      </c>
    </row>
    <row r="225" spans="1:7" ht="15" customHeight="1" x14ac:dyDescent="0.25">
      <c r="A225" s="12">
        <v>220150000097</v>
      </c>
      <c r="B225" s="13">
        <v>42020</v>
      </c>
      <c r="C225" s="12">
        <v>22015000107</v>
      </c>
      <c r="D225" s="14" t="s">
        <v>136</v>
      </c>
      <c r="E225" s="15">
        <v>1254.75</v>
      </c>
      <c r="F225" s="14" t="s">
        <v>137</v>
      </c>
      <c r="G225" s="14" t="s">
        <v>143</v>
      </c>
    </row>
    <row r="226" spans="1:7" ht="15" customHeight="1" x14ac:dyDescent="0.25">
      <c r="A226" s="12">
        <v>220150000164</v>
      </c>
      <c r="B226" s="13">
        <v>42027</v>
      </c>
      <c r="C226" s="12">
        <v>22015000242</v>
      </c>
      <c r="D226" s="14" t="s">
        <v>136</v>
      </c>
      <c r="E226" s="15">
        <v>174.24</v>
      </c>
      <c r="F226" s="14" t="s">
        <v>144</v>
      </c>
      <c r="G226" s="14" t="s">
        <v>145</v>
      </c>
    </row>
    <row r="227" spans="1:7" ht="15" customHeight="1" x14ac:dyDescent="0.25">
      <c r="A227" s="12">
        <v>220150000257</v>
      </c>
      <c r="B227" s="13">
        <v>42032</v>
      </c>
      <c r="C227" s="12">
        <v>22015000499</v>
      </c>
      <c r="D227" s="14" t="s">
        <v>136</v>
      </c>
      <c r="E227" s="15">
        <v>55.35</v>
      </c>
      <c r="F227" s="14" t="s">
        <v>146</v>
      </c>
      <c r="G227" s="14" t="s">
        <v>147</v>
      </c>
    </row>
    <row r="228" spans="1:7" ht="15" customHeight="1" x14ac:dyDescent="0.25">
      <c r="A228" s="12">
        <v>220150000301</v>
      </c>
      <c r="B228" s="13">
        <v>42033</v>
      </c>
      <c r="C228" s="12">
        <v>22015000517</v>
      </c>
      <c r="D228" s="14" t="s">
        <v>136</v>
      </c>
      <c r="E228" s="15">
        <v>1754.5</v>
      </c>
      <c r="F228" s="14" t="s">
        <v>139</v>
      </c>
      <c r="G228" s="14" t="s">
        <v>148</v>
      </c>
    </row>
    <row r="229" spans="1:7" ht="15" customHeight="1" x14ac:dyDescent="0.25">
      <c r="A229" s="12">
        <v>220150000310</v>
      </c>
      <c r="B229" s="13">
        <v>42034</v>
      </c>
      <c r="C229" s="12">
        <v>22015000527</v>
      </c>
      <c r="D229" s="14" t="s">
        <v>136</v>
      </c>
      <c r="E229" s="15">
        <v>363</v>
      </c>
      <c r="F229" s="14" t="s">
        <v>141</v>
      </c>
      <c r="G229" s="14" t="s">
        <v>149</v>
      </c>
    </row>
    <row r="230" spans="1:7" ht="15" customHeight="1" x14ac:dyDescent="0.25">
      <c r="A230" s="12">
        <v>220150000354</v>
      </c>
      <c r="B230" s="13">
        <v>42038</v>
      </c>
      <c r="C230" s="12">
        <v>22015000540</v>
      </c>
      <c r="D230" s="14" t="s">
        <v>136</v>
      </c>
      <c r="E230" s="15">
        <v>201.86</v>
      </c>
      <c r="F230" s="14" t="s">
        <v>137</v>
      </c>
      <c r="G230" s="14" t="s">
        <v>150</v>
      </c>
    </row>
    <row r="231" spans="1:7" ht="15" customHeight="1" x14ac:dyDescent="0.25">
      <c r="A231" s="12">
        <v>220150000649</v>
      </c>
      <c r="B231" s="13">
        <v>42051</v>
      </c>
      <c r="C231" s="12">
        <v>22015000663</v>
      </c>
      <c r="D231" s="14" t="s">
        <v>136</v>
      </c>
      <c r="E231" s="15">
        <v>569.91</v>
      </c>
      <c r="F231" s="14" t="s">
        <v>137</v>
      </c>
      <c r="G231" s="14" t="s">
        <v>151</v>
      </c>
    </row>
    <row r="232" spans="1:7" ht="15" customHeight="1" x14ac:dyDescent="0.25">
      <c r="A232" s="12">
        <v>220150000913</v>
      </c>
      <c r="B232" s="13">
        <v>42054</v>
      </c>
      <c r="C232" s="12">
        <v>22015000739</v>
      </c>
      <c r="D232" s="14" t="s">
        <v>136</v>
      </c>
      <c r="E232" s="15">
        <v>387.2</v>
      </c>
      <c r="F232" s="14" t="s">
        <v>141</v>
      </c>
      <c r="G232" s="14" t="s">
        <v>152</v>
      </c>
    </row>
    <row r="233" spans="1:7" ht="15" customHeight="1" x14ac:dyDescent="0.25">
      <c r="A233" s="12">
        <v>220150001312</v>
      </c>
      <c r="B233" s="13">
        <v>42062</v>
      </c>
      <c r="C233" s="12">
        <v>22015000886</v>
      </c>
      <c r="D233" s="14" t="s">
        <v>136</v>
      </c>
      <c r="E233" s="15">
        <v>3632.63</v>
      </c>
      <c r="F233" s="14" t="s">
        <v>137</v>
      </c>
      <c r="G233" s="14" t="s">
        <v>153</v>
      </c>
    </row>
    <row r="234" spans="1:7" ht="15" customHeight="1" x14ac:dyDescent="0.25">
      <c r="A234" s="12">
        <v>220150001313</v>
      </c>
      <c r="B234" s="13">
        <v>42062</v>
      </c>
      <c r="C234" s="12">
        <v>22015000887</v>
      </c>
      <c r="D234" s="14" t="s">
        <v>136</v>
      </c>
      <c r="E234" s="15">
        <v>883.3</v>
      </c>
      <c r="F234" s="14" t="s">
        <v>137</v>
      </c>
      <c r="G234" s="14" t="s">
        <v>154</v>
      </c>
    </row>
    <row r="235" spans="1:7" ht="15" customHeight="1" x14ac:dyDescent="0.25">
      <c r="A235" s="12">
        <v>220150001314</v>
      </c>
      <c r="B235" s="13">
        <v>42062</v>
      </c>
      <c r="C235" s="12">
        <v>22015000888</v>
      </c>
      <c r="D235" s="14" t="s">
        <v>136</v>
      </c>
      <c r="E235" s="15">
        <v>1140.99</v>
      </c>
      <c r="F235" s="14" t="s">
        <v>155</v>
      </c>
      <c r="G235" s="14" t="s">
        <v>156</v>
      </c>
    </row>
    <row r="236" spans="1:7" ht="15" customHeight="1" x14ac:dyDescent="0.25">
      <c r="A236" s="12">
        <v>220150002238</v>
      </c>
      <c r="B236" s="13">
        <v>42088</v>
      </c>
      <c r="C236" s="12">
        <v>22015001127</v>
      </c>
      <c r="D236" s="14" t="s">
        <v>136</v>
      </c>
      <c r="E236" s="15">
        <v>63.82</v>
      </c>
      <c r="F236" s="14" t="s">
        <v>139</v>
      </c>
      <c r="G236" s="14" t="s">
        <v>157</v>
      </c>
    </row>
    <row r="237" spans="1:7" ht="15" customHeight="1" x14ac:dyDescent="0.25">
      <c r="A237" s="12">
        <v>220150002239</v>
      </c>
      <c r="B237" s="13">
        <v>42088</v>
      </c>
      <c r="C237" s="12">
        <v>22015001128</v>
      </c>
      <c r="D237" s="14" t="s">
        <v>136</v>
      </c>
      <c r="E237" s="15">
        <v>1754.5</v>
      </c>
      <c r="F237" s="14" t="s">
        <v>139</v>
      </c>
      <c r="G237" s="14" t="s">
        <v>158</v>
      </c>
    </row>
    <row r="238" spans="1:7" ht="15" customHeight="1" x14ac:dyDescent="0.25">
      <c r="A238" s="12">
        <v>220150002981</v>
      </c>
      <c r="B238" s="13">
        <v>42107</v>
      </c>
      <c r="C238" s="12">
        <v>22015001272</v>
      </c>
      <c r="D238" s="14" t="s">
        <v>136</v>
      </c>
      <c r="E238" s="15">
        <v>552.34</v>
      </c>
      <c r="F238" s="14" t="s">
        <v>137</v>
      </c>
      <c r="G238" s="14" t="s">
        <v>308</v>
      </c>
    </row>
    <row r="239" spans="1:7" ht="15" customHeight="1" x14ac:dyDescent="0.25">
      <c r="A239" s="12">
        <v>220150003123</v>
      </c>
      <c r="B239" s="13">
        <v>42109</v>
      </c>
      <c r="C239" s="12">
        <v>22015001297</v>
      </c>
      <c r="D239" s="14" t="s">
        <v>136</v>
      </c>
      <c r="E239" s="15">
        <v>736.89</v>
      </c>
      <c r="F239" s="14" t="s">
        <v>137</v>
      </c>
      <c r="G239" s="14" t="s">
        <v>309</v>
      </c>
    </row>
    <row r="240" spans="1:7" ht="15" customHeight="1" x14ac:dyDescent="0.25">
      <c r="A240" s="12">
        <v>220150003124</v>
      </c>
      <c r="B240" s="13">
        <v>42109</v>
      </c>
      <c r="C240" s="12">
        <v>22015001298</v>
      </c>
      <c r="D240" s="14" t="s">
        <v>136</v>
      </c>
      <c r="E240" s="15">
        <v>362.09</v>
      </c>
      <c r="F240" s="14" t="s">
        <v>137</v>
      </c>
      <c r="G240" s="14" t="s">
        <v>310</v>
      </c>
    </row>
    <row r="241" spans="1:7" ht="15" customHeight="1" x14ac:dyDescent="0.25">
      <c r="A241" s="12">
        <v>220150003126</v>
      </c>
      <c r="B241" s="13">
        <v>42109</v>
      </c>
      <c r="C241" s="12">
        <v>22015001307</v>
      </c>
      <c r="D241" s="14" t="s">
        <v>136</v>
      </c>
      <c r="E241" s="15">
        <v>1804.18</v>
      </c>
      <c r="F241" s="14" t="s">
        <v>137</v>
      </c>
      <c r="G241" s="14" t="s">
        <v>311</v>
      </c>
    </row>
    <row r="242" spans="1:7" ht="15" customHeight="1" x14ac:dyDescent="0.25">
      <c r="A242" s="12">
        <v>220150003244</v>
      </c>
      <c r="B242" s="13">
        <v>42111</v>
      </c>
      <c r="C242" s="12">
        <v>22015001327</v>
      </c>
      <c r="D242" s="14" t="s">
        <v>136</v>
      </c>
      <c r="E242" s="15">
        <v>622.16</v>
      </c>
      <c r="F242" s="14" t="s">
        <v>312</v>
      </c>
      <c r="G242" s="14" t="s">
        <v>313</v>
      </c>
    </row>
    <row r="243" spans="1:7" ht="15" customHeight="1" x14ac:dyDescent="0.25">
      <c r="A243" s="12">
        <v>220150003827</v>
      </c>
      <c r="B243" s="13">
        <v>42118</v>
      </c>
      <c r="C243" s="12">
        <v>22015001428</v>
      </c>
      <c r="D243" s="14" t="s">
        <v>136</v>
      </c>
      <c r="E243" s="15">
        <v>392.04</v>
      </c>
      <c r="F243" s="14" t="s">
        <v>137</v>
      </c>
      <c r="G243" s="14" t="s">
        <v>314</v>
      </c>
    </row>
    <row r="244" spans="1:7" ht="15" customHeight="1" x14ac:dyDescent="0.25">
      <c r="A244" s="12">
        <v>220150003828</v>
      </c>
      <c r="B244" s="13">
        <v>42118</v>
      </c>
      <c r="C244" s="12">
        <v>22015001432</v>
      </c>
      <c r="D244" s="14" t="s">
        <v>136</v>
      </c>
      <c r="E244" s="15">
        <v>299.81</v>
      </c>
      <c r="F244" s="14" t="s">
        <v>146</v>
      </c>
      <c r="G244" s="14" t="s">
        <v>315</v>
      </c>
    </row>
    <row r="245" spans="1:7" ht="15" customHeight="1" x14ac:dyDescent="0.25">
      <c r="A245" s="12">
        <v>220150004190</v>
      </c>
      <c r="B245" s="13">
        <v>42128</v>
      </c>
      <c r="C245" s="12">
        <v>22015001531</v>
      </c>
      <c r="D245" s="14" t="s">
        <v>136</v>
      </c>
      <c r="E245" s="15">
        <v>862.73</v>
      </c>
      <c r="F245" s="14" t="s">
        <v>305</v>
      </c>
      <c r="G245" s="14" t="s">
        <v>316</v>
      </c>
    </row>
    <row r="246" spans="1:7" ht="15" customHeight="1" x14ac:dyDescent="0.25">
      <c r="A246" s="12">
        <v>220150004216</v>
      </c>
      <c r="B246" s="13">
        <v>42129</v>
      </c>
      <c r="C246" s="12">
        <v>22015001543</v>
      </c>
      <c r="D246" s="14" t="s">
        <v>136</v>
      </c>
      <c r="E246" s="15">
        <v>211.75</v>
      </c>
      <c r="F246" s="14" t="s">
        <v>54</v>
      </c>
      <c r="G246" s="14" t="s">
        <v>317</v>
      </c>
    </row>
    <row r="247" spans="1:7" ht="15" customHeight="1" x14ac:dyDescent="0.25">
      <c r="A247" s="12">
        <v>220150004715</v>
      </c>
      <c r="B247" s="13">
        <v>42137</v>
      </c>
      <c r="C247" s="12">
        <v>22015001642</v>
      </c>
      <c r="D247" s="14" t="s">
        <v>136</v>
      </c>
      <c r="E247" s="15">
        <v>549.34</v>
      </c>
      <c r="F247" s="14" t="s">
        <v>137</v>
      </c>
      <c r="G247" s="14" t="s">
        <v>318</v>
      </c>
    </row>
    <row r="248" spans="1:7" ht="15" customHeight="1" x14ac:dyDescent="0.25">
      <c r="A248" s="12">
        <v>220150004747</v>
      </c>
      <c r="B248" s="13">
        <v>42138</v>
      </c>
      <c r="C248" s="12">
        <v>22015001651</v>
      </c>
      <c r="D248" s="14" t="s">
        <v>136</v>
      </c>
      <c r="E248" s="15">
        <v>72.78</v>
      </c>
      <c r="F248" s="14" t="s">
        <v>146</v>
      </c>
      <c r="G248" s="14" t="s">
        <v>319</v>
      </c>
    </row>
    <row r="249" spans="1:7" ht="15" customHeight="1" x14ac:dyDescent="0.25">
      <c r="A249" s="12">
        <v>220150004868</v>
      </c>
      <c r="B249" s="13">
        <v>42142</v>
      </c>
      <c r="C249" s="12">
        <v>22015001671</v>
      </c>
      <c r="D249" s="14" t="s">
        <v>136</v>
      </c>
      <c r="E249" s="15">
        <v>60.5</v>
      </c>
      <c r="F249" s="14" t="s">
        <v>125</v>
      </c>
      <c r="G249" s="14" t="s">
        <v>320</v>
      </c>
    </row>
    <row r="250" spans="1:7" ht="15" customHeight="1" x14ac:dyDescent="0.25">
      <c r="A250" s="12">
        <v>220150005014</v>
      </c>
      <c r="B250" s="13">
        <v>42146</v>
      </c>
      <c r="C250" s="12">
        <v>22015001701</v>
      </c>
      <c r="D250" s="14" t="s">
        <v>136</v>
      </c>
      <c r="E250" s="15">
        <v>280.47000000000003</v>
      </c>
      <c r="F250" s="14" t="s">
        <v>137</v>
      </c>
      <c r="G250" s="14" t="s">
        <v>321</v>
      </c>
    </row>
    <row r="251" spans="1:7" ht="15" customHeight="1" x14ac:dyDescent="0.25">
      <c r="A251" s="16"/>
      <c r="B251" s="17"/>
      <c r="C251" s="18"/>
      <c r="D251" s="19"/>
      <c r="E251" s="20">
        <f>SUM(E222:E250)</f>
        <v>31668.810000000005</v>
      </c>
      <c r="F251" s="19"/>
      <c r="G251" s="22"/>
    </row>
    <row r="252" spans="1:7" s="11" customFormat="1" ht="15" customHeight="1" x14ac:dyDescent="0.25">
      <c r="A252" s="51" t="s">
        <v>159</v>
      </c>
      <c r="B252" s="52"/>
      <c r="C252" s="52"/>
      <c r="D252" s="52"/>
      <c r="E252" s="52"/>
      <c r="F252" s="52"/>
      <c r="G252" s="10"/>
    </row>
    <row r="253" spans="1:7" ht="15" customHeight="1" x14ac:dyDescent="0.25">
      <c r="A253" s="12">
        <v>220150000136</v>
      </c>
      <c r="B253" s="13">
        <v>42024</v>
      </c>
      <c r="C253" s="12">
        <v>22015000226</v>
      </c>
      <c r="D253" s="14" t="s">
        <v>160</v>
      </c>
      <c r="E253" s="15">
        <v>145.19999999999999</v>
      </c>
      <c r="F253" s="14" t="s">
        <v>141</v>
      </c>
      <c r="G253" s="14" t="s">
        <v>161</v>
      </c>
    </row>
    <row r="254" spans="1:7" ht="15" customHeight="1" x14ac:dyDescent="0.25">
      <c r="A254" s="12">
        <v>220150003831</v>
      </c>
      <c r="B254" s="13">
        <v>42121</v>
      </c>
      <c r="C254" s="12">
        <v>22015001387</v>
      </c>
      <c r="D254" s="14" t="s">
        <v>160</v>
      </c>
      <c r="E254" s="15">
        <v>944.1</v>
      </c>
      <c r="F254" s="14" t="s">
        <v>260</v>
      </c>
      <c r="G254" s="14" t="s">
        <v>322</v>
      </c>
    </row>
    <row r="255" spans="1:7" ht="15" customHeight="1" x14ac:dyDescent="0.25">
      <c r="A255" s="12">
        <v>220150003832</v>
      </c>
      <c r="B255" s="13">
        <v>42121</v>
      </c>
      <c r="C255" s="12">
        <v>22015001429</v>
      </c>
      <c r="D255" s="14" t="s">
        <v>160</v>
      </c>
      <c r="E255" s="15">
        <v>738.92</v>
      </c>
      <c r="F255" s="14" t="s">
        <v>260</v>
      </c>
      <c r="G255" s="14" t="s">
        <v>323</v>
      </c>
    </row>
    <row r="256" spans="1:7" ht="15" customHeight="1" x14ac:dyDescent="0.25">
      <c r="A256" s="12">
        <v>220150003833</v>
      </c>
      <c r="B256" s="13">
        <v>42121</v>
      </c>
      <c r="C256" s="12">
        <v>22015001430</v>
      </c>
      <c r="D256" s="14" t="s">
        <v>160</v>
      </c>
      <c r="E256" s="15">
        <v>205.18</v>
      </c>
      <c r="F256" s="14" t="s">
        <v>260</v>
      </c>
      <c r="G256" s="14" t="s">
        <v>324</v>
      </c>
    </row>
    <row r="257" spans="1:7" ht="15" customHeight="1" x14ac:dyDescent="0.25">
      <c r="A257" s="12">
        <v>220150004017</v>
      </c>
      <c r="B257" s="13">
        <v>42122</v>
      </c>
      <c r="C257" s="12">
        <v>22015001458</v>
      </c>
      <c r="D257" s="14" t="s">
        <v>160</v>
      </c>
      <c r="E257" s="15">
        <v>394.98</v>
      </c>
      <c r="F257" s="14" t="s">
        <v>262</v>
      </c>
      <c r="G257" s="14" t="s">
        <v>325</v>
      </c>
    </row>
    <row r="258" spans="1:7" ht="15" customHeight="1" x14ac:dyDescent="0.25">
      <c r="A258" s="12">
        <v>220150004249</v>
      </c>
      <c r="B258" s="13">
        <v>42130</v>
      </c>
      <c r="C258" s="12">
        <v>22015001573</v>
      </c>
      <c r="D258" s="14" t="s">
        <v>160</v>
      </c>
      <c r="E258" s="15">
        <v>83</v>
      </c>
      <c r="F258" s="14" t="s">
        <v>326</v>
      </c>
      <c r="G258" s="14" t="s">
        <v>327</v>
      </c>
    </row>
    <row r="259" spans="1:7" ht="15" customHeight="1" x14ac:dyDescent="0.25">
      <c r="A259" s="12">
        <v>220150004796</v>
      </c>
      <c r="B259" s="13">
        <v>42138</v>
      </c>
      <c r="C259" s="12">
        <v>22015001661</v>
      </c>
      <c r="D259" s="14" t="s">
        <v>160</v>
      </c>
      <c r="E259" s="15">
        <v>83</v>
      </c>
      <c r="F259" s="14" t="s">
        <v>262</v>
      </c>
      <c r="G259" s="14" t="s">
        <v>328</v>
      </c>
    </row>
    <row r="260" spans="1:7" ht="15" customHeight="1" x14ac:dyDescent="0.25">
      <c r="A260" s="12">
        <v>220150006296</v>
      </c>
      <c r="B260" s="13">
        <v>42178</v>
      </c>
      <c r="C260" s="12">
        <v>22015001884</v>
      </c>
      <c r="D260" s="14" t="s">
        <v>160</v>
      </c>
      <c r="E260" s="15">
        <v>258.33999999999997</v>
      </c>
      <c r="F260" s="14" t="s">
        <v>260</v>
      </c>
      <c r="G260" s="14" t="s">
        <v>329</v>
      </c>
    </row>
    <row r="261" spans="1:7" ht="15" customHeight="1" x14ac:dyDescent="0.25">
      <c r="A261" s="12">
        <v>220150006761</v>
      </c>
      <c r="B261" s="13">
        <v>42179</v>
      </c>
      <c r="C261" s="12">
        <v>22015001917</v>
      </c>
      <c r="D261" s="14" t="s">
        <v>160</v>
      </c>
      <c r="E261" s="15">
        <v>417.61</v>
      </c>
      <c r="F261" s="14" t="s">
        <v>262</v>
      </c>
      <c r="G261" s="14" t="s">
        <v>330</v>
      </c>
    </row>
    <row r="262" spans="1:7" ht="15" customHeight="1" x14ac:dyDescent="0.25">
      <c r="A262" s="12">
        <v>220150006762</v>
      </c>
      <c r="B262" s="13">
        <v>42179</v>
      </c>
      <c r="C262" s="12">
        <v>22015001918</v>
      </c>
      <c r="D262" s="14" t="s">
        <v>160</v>
      </c>
      <c r="E262" s="15">
        <v>304.32</v>
      </c>
      <c r="F262" s="14" t="s">
        <v>262</v>
      </c>
      <c r="G262" s="14" t="s">
        <v>331</v>
      </c>
    </row>
    <row r="263" spans="1:7" ht="15" customHeight="1" x14ac:dyDescent="0.25">
      <c r="A263" s="12">
        <v>220150009011</v>
      </c>
      <c r="B263" s="13">
        <v>42222</v>
      </c>
      <c r="C263" s="12">
        <v>22015002187</v>
      </c>
      <c r="D263" s="14" t="s">
        <v>160</v>
      </c>
      <c r="E263" s="15">
        <v>166.85</v>
      </c>
      <c r="F263" s="14" t="s">
        <v>262</v>
      </c>
      <c r="G263" s="14" t="s">
        <v>427</v>
      </c>
    </row>
    <row r="264" spans="1:7" ht="15" customHeight="1" x14ac:dyDescent="0.25">
      <c r="A264" s="12">
        <v>220150009012</v>
      </c>
      <c r="B264" s="13">
        <v>42222</v>
      </c>
      <c r="C264" s="12">
        <v>22015002188</v>
      </c>
      <c r="D264" s="14" t="s">
        <v>160</v>
      </c>
      <c r="E264" s="15">
        <v>153.19999999999999</v>
      </c>
      <c r="F264" s="14" t="s">
        <v>262</v>
      </c>
      <c r="G264" s="14" t="s">
        <v>331</v>
      </c>
    </row>
    <row r="265" spans="1:7" ht="15" customHeight="1" x14ac:dyDescent="0.25">
      <c r="A265" s="12">
        <v>220150009919</v>
      </c>
      <c r="B265" s="13">
        <v>42255</v>
      </c>
      <c r="C265" s="12">
        <v>22015002373</v>
      </c>
      <c r="D265" s="14" t="s">
        <v>160</v>
      </c>
      <c r="E265" s="15">
        <v>91.19</v>
      </c>
      <c r="F265" s="14" t="s">
        <v>260</v>
      </c>
      <c r="G265" s="14" t="s">
        <v>328</v>
      </c>
    </row>
    <row r="266" spans="1:7" ht="15" customHeight="1" x14ac:dyDescent="0.25">
      <c r="A266" s="12">
        <v>220150009920</v>
      </c>
      <c r="B266" s="13">
        <v>42255</v>
      </c>
      <c r="C266" s="12">
        <v>22015002374</v>
      </c>
      <c r="D266" s="14" t="s">
        <v>160</v>
      </c>
      <c r="E266" s="15">
        <v>303.08</v>
      </c>
      <c r="F266" s="14" t="s">
        <v>260</v>
      </c>
      <c r="G266" s="14" t="s">
        <v>428</v>
      </c>
    </row>
    <row r="267" spans="1:7" ht="15" customHeight="1" x14ac:dyDescent="0.25">
      <c r="A267" s="12">
        <v>220150009921</v>
      </c>
      <c r="B267" s="13">
        <v>42255</v>
      </c>
      <c r="C267" s="12">
        <v>22015002375</v>
      </c>
      <c r="D267" s="14" t="s">
        <v>160</v>
      </c>
      <c r="E267" s="15">
        <v>330.78</v>
      </c>
      <c r="F267" s="14" t="s">
        <v>260</v>
      </c>
      <c r="G267" s="14" t="s">
        <v>429</v>
      </c>
    </row>
    <row r="268" spans="1:7" ht="15" customHeight="1" x14ac:dyDescent="0.25">
      <c r="A268" s="16"/>
      <c r="B268" s="17"/>
      <c r="C268" s="18"/>
      <c r="D268" s="19"/>
      <c r="E268" s="20">
        <f>SUM(E253:E267)</f>
        <v>4619.75</v>
      </c>
      <c r="F268" s="19"/>
      <c r="G268" s="22"/>
    </row>
    <row r="269" spans="1:7" s="11" customFormat="1" ht="15" customHeight="1" x14ac:dyDescent="0.25">
      <c r="A269" s="51" t="s">
        <v>162</v>
      </c>
      <c r="B269" s="52"/>
      <c r="C269" s="52"/>
      <c r="D269" s="52"/>
      <c r="E269" s="52"/>
      <c r="F269" s="52"/>
      <c r="G269" s="10"/>
    </row>
    <row r="270" spans="1:7" ht="15" customHeight="1" x14ac:dyDescent="0.25">
      <c r="A270" s="12">
        <v>220150001489</v>
      </c>
      <c r="B270" s="13">
        <v>42068</v>
      </c>
      <c r="C270" s="12">
        <v>22015000961</v>
      </c>
      <c r="D270" s="14" t="s">
        <v>163</v>
      </c>
      <c r="E270" s="15">
        <v>2500</v>
      </c>
      <c r="F270" s="14" t="s">
        <v>164</v>
      </c>
      <c r="G270" s="14" t="s">
        <v>165</v>
      </c>
    </row>
    <row r="271" spans="1:7" ht="15" customHeight="1" x14ac:dyDescent="0.25">
      <c r="A271" s="12">
        <v>220150003147</v>
      </c>
      <c r="B271" s="13">
        <v>42110</v>
      </c>
      <c r="C271" s="12">
        <v>22015001325</v>
      </c>
      <c r="D271" s="14" t="s">
        <v>163</v>
      </c>
      <c r="E271" s="15">
        <v>3000</v>
      </c>
      <c r="F271" s="14" t="s">
        <v>164</v>
      </c>
      <c r="G271" s="14" t="s">
        <v>165</v>
      </c>
    </row>
    <row r="272" spans="1:7" ht="15" customHeight="1" x14ac:dyDescent="0.25">
      <c r="A272" s="12">
        <v>220150007068</v>
      </c>
      <c r="B272" s="13">
        <v>42187</v>
      </c>
      <c r="C272" s="12">
        <v>22015001937</v>
      </c>
      <c r="D272" s="14" t="s">
        <v>163</v>
      </c>
      <c r="E272" s="15">
        <v>2000</v>
      </c>
      <c r="F272" s="14" t="s">
        <v>164</v>
      </c>
      <c r="G272" s="14" t="s">
        <v>165</v>
      </c>
    </row>
    <row r="273" spans="1:7" ht="15" customHeight="1" x14ac:dyDescent="0.25">
      <c r="A273" s="16"/>
      <c r="B273" s="17"/>
      <c r="C273" s="18"/>
      <c r="D273" s="19"/>
      <c r="E273" s="20">
        <f>SUM(E270:E272)</f>
        <v>7500</v>
      </c>
      <c r="F273" s="19"/>
      <c r="G273" s="22"/>
    </row>
    <row r="274" spans="1:7" s="11" customFormat="1" ht="15" customHeight="1" x14ac:dyDescent="0.25">
      <c r="A274" s="51" t="s">
        <v>166</v>
      </c>
      <c r="B274" s="52"/>
      <c r="C274" s="52"/>
      <c r="D274" s="52"/>
      <c r="E274" s="52"/>
      <c r="F274" s="52"/>
      <c r="G274" s="10"/>
    </row>
    <row r="275" spans="1:7" s="11" customFormat="1" ht="15" customHeight="1" x14ac:dyDescent="0.25">
      <c r="A275" s="12">
        <v>220150000255</v>
      </c>
      <c r="B275" s="13">
        <v>42032</v>
      </c>
      <c r="C275" s="12">
        <v>22015000261</v>
      </c>
      <c r="D275" s="14" t="s">
        <v>167</v>
      </c>
      <c r="E275" s="15">
        <v>2100</v>
      </c>
      <c r="F275" s="14" t="s">
        <v>168</v>
      </c>
      <c r="G275" s="14" t="s">
        <v>169</v>
      </c>
    </row>
    <row r="276" spans="1:7" s="11" customFormat="1" ht="15" customHeight="1" x14ac:dyDescent="0.25">
      <c r="A276" s="12">
        <v>220150002585</v>
      </c>
      <c r="B276" s="13">
        <v>42093</v>
      </c>
      <c r="C276" s="12">
        <v>22015001176</v>
      </c>
      <c r="D276" s="14" t="s">
        <v>167</v>
      </c>
      <c r="E276" s="15">
        <v>1324.7</v>
      </c>
      <c r="F276" s="14" t="s">
        <v>168</v>
      </c>
      <c r="G276" s="14" t="s">
        <v>170</v>
      </c>
    </row>
    <row r="277" spans="1:7" s="11" customFormat="1" ht="15" customHeight="1" x14ac:dyDescent="0.25">
      <c r="A277" s="12">
        <v>220150004087</v>
      </c>
      <c r="B277" s="13">
        <v>42124</v>
      </c>
      <c r="C277" s="12">
        <v>22015001474</v>
      </c>
      <c r="D277" s="14" t="s">
        <v>167</v>
      </c>
      <c r="E277" s="15">
        <v>450.65</v>
      </c>
      <c r="F277" s="14" t="s">
        <v>168</v>
      </c>
      <c r="G277" s="14" t="s">
        <v>332</v>
      </c>
    </row>
    <row r="278" spans="1:7" s="11" customFormat="1" ht="15" customHeight="1" x14ac:dyDescent="0.25">
      <c r="A278" s="12">
        <v>220150009917</v>
      </c>
      <c r="B278" s="13">
        <v>42255</v>
      </c>
      <c r="C278" s="12">
        <v>22015002370</v>
      </c>
      <c r="D278" s="14" t="s">
        <v>167</v>
      </c>
      <c r="E278" s="15">
        <v>4500.12</v>
      </c>
      <c r="F278" s="14" t="s">
        <v>168</v>
      </c>
      <c r="G278" s="14" t="s">
        <v>430</v>
      </c>
    </row>
    <row r="279" spans="1:7" s="11" customFormat="1" ht="15" customHeight="1" x14ac:dyDescent="0.25">
      <c r="A279" s="12">
        <v>220150011341</v>
      </c>
      <c r="B279" s="13">
        <v>42285</v>
      </c>
      <c r="C279" s="12">
        <v>22015002581</v>
      </c>
      <c r="D279" s="14" t="s">
        <v>167</v>
      </c>
      <c r="E279" s="15">
        <v>265.10000000000002</v>
      </c>
      <c r="F279" s="14" t="s">
        <v>168</v>
      </c>
      <c r="G279" s="14" t="s">
        <v>565</v>
      </c>
    </row>
    <row r="280" spans="1:7" ht="15" customHeight="1" x14ac:dyDescent="0.25">
      <c r="A280" s="16"/>
      <c r="B280" s="17"/>
      <c r="C280" s="18"/>
      <c r="D280" s="19"/>
      <c r="E280" s="20">
        <f>SUM(E275:E279)</f>
        <v>8640.57</v>
      </c>
      <c r="F280" s="19"/>
      <c r="G280" s="22"/>
    </row>
    <row r="281" spans="1:7" s="11" customFormat="1" ht="15" customHeight="1" x14ac:dyDescent="0.25">
      <c r="A281" s="51" t="s">
        <v>171</v>
      </c>
      <c r="B281" s="52"/>
      <c r="C281" s="52"/>
      <c r="D281" s="52"/>
      <c r="E281" s="52"/>
      <c r="F281" s="52"/>
      <c r="G281" s="10"/>
    </row>
    <row r="282" spans="1:7" s="11" customFormat="1" ht="15" customHeight="1" x14ac:dyDescent="0.25">
      <c r="A282" s="12">
        <v>220150000134</v>
      </c>
      <c r="B282" s="13">
        <v>42024</v>
      </c>
      <c r="C282" s="12">
        <v>22015000151</v>
      </c>
      <c r="D282" s="14" t="s">
        <v>172</v>
      </c>
      <c r="E282" s="15">
        <v>2722.5</v>
      </c>
      <c r="F282" s="14" t="s">
        <v>173</v>
      </c>
      <c r="G282" s="14" t="s">
        <v>174</v>
      </c>
    </row>
    <row r="283" spans="1:7" s="11" customFormat="1" ht="15" customHeight="1" x14ac:dyDescent="0.25">
      <c r="A283" s="12">
        <v>220150000135</v>
      </c>
      <c r="B283" s="13">
        <v>42024</v>
      </c>
      <c r="C283" s="12">
        <v>22015000224</v>
      </c>
      <c r="D283" s="14" t="s">
        <v>172</v>
      </c>
      <c r="E283" s="15">
        <v>2534.4</v>
      </c>
      <c r="F283" s="14" t="s">
        <v>175</v>
      </c>
      <c r="G283" s="14" t="s">
        <v>176</v>
      </c>
    </row>
    <row r="284" spans="1:7" s="11" customFormat="1" ht="15" customHeight="1" x14ac:dyDescent="0.25">
      <c r="A284" s="12">
        <v>220150000256</v>
      </c>
      <c r="B284" s="13">
        <v>42032</v>
      </c>
      <c r="C284" s="12">
        <v>22015000297</v>
      </c>
      <c r="D284" s="14" t="s">
        <v>172</v>
      </c>
      <c r="E284" s="15">
        <v>1140.96</v>
      </c>
      <c r="F284" s="14" t="s">
        <v>177</v>
      </c>
      <c r="G284" s="14" t="s">
        <v>178</v>
      </c>
    </row>
    <row r="285" spans="1:7" s="11" customFormat="1" ht="22.5" x14ac:dyDescent="0.25">
      <c r="A285" s="12">
        <v>220150000570</v>
      </c>
      <c r="B285" s="13">
        <v>42046</v>
      </c>
      <c r="C285" s="12">
        <v>22015000589</v>
      </c>
      <c r="D285" s="14" t="s">
        <v>172</v>
      </c>
      <c r="E285" s="15">
        <v>83.85</v>
      </c>
      <c r="F285" s="14" t="s">
        <v>179</v>
      </c>
      <c r="G285" s="14" t="s">
        <v>180</v>
      </c>
    </row>
    <row r="286" spans="1:7" s="11" customFormat="1" ht="15" customHeight="1" x14ac:dyDescent="0.25">
      <c r="A286" s="12">
        <v>220150000699</v>
      </c>
      <c r="B286" s="13">
        <v>42052</v>
      </c>
      <c r="C286" s="12">
        <v>22015000721</v>
      </c>
      <c r="D286" s="14" t="s">
        <v>172</v>
      </c>
      <c r="E286" s="15">
        <v>417.45</v>
      </c>
      <c r="F286" s="14" t="s">
        <v>141</v>
      </c>
      <c r="G286" s="14" t="s">
        <v>181</v>
      </c>
    </row>
    <row r="287" spans="1:7" s="11" customFormat="1" ht="15" customHeight="1" x14ac:dyDescent="0.25">
      <c r="A287" s="12">
        <v>220150001943</v>
      </c>
      <c r="B287" s="13">
        <v>42079</v>
      </c>
      <c r="C287" s="12">
        <v>22015001021</v>
      </c>
      <c r="D287" s="14" t="s">
        <v>172</v>
      </c>
      <c r="E287" s="15">
        <v>247.31</v>
      </c>
      <c r="F287" s="14" t="s">
        <v>128</v>
      </c>
      <c r="G287" s="14" t="s">
        <v>182</v>
      </c>
    </row>
    <row r="288" spans="1:7" s="11" customFormat="1" ht="15" customHeight="1" x14ac:dyDescent="0.25">
      <c r="A288" s="12">
        <v>220150002603</v>
      </c>
      <c r="B288" s="13">
        <v>42094</v>
      </c>
      <c r="C288" s="12">
        <v>22015001225</v>
      </c>
      <c r="D288" s="14" t="s">
        <v>172</v>
      </c>
      <c r="E288" s="15">
        <v>63.21</v>
      </c>
      <c r="F288" s="14" t="s">
        <v>183</v>
      </c>
      <c r="G288" s="14" t="s">
        <v>184</v>
      </c>
    </row>
    <row r="289" spans="1:7" s="11" customFormat="1" ht="15" customHeight="1" x14ac:dyDescent="0.25">
      <c r="A289" s="12">
        <v>220150002980</v>
      </c>
      <c r="B289" s="13">
        <v>42107</v>
      </c>
      <c r="C289" s="12">
        <v>22015001269</v>
      </c>
      <c r="D289" s="14" t="s">
        <v>172</v>
      </c>
      <c r="E289" s="15">
        <v>393.3</v>
      </c>
      <c r="F289" s="14" t="s">
        <v>177</v>
      </c>
      <c r="G289" s="14" t="s">
        <v>178</v>
      </c>
    </row>
    <row r="290" spans="1:7" s="11" customFormat="1" ht="15" customHeight="1" x14ac:dyDescent="0.25">
      <c r="A290" s="12">
        <v>220150003141</v>
      </c>
      <c r="B290" s="13">
        <v>42109</v>
      </c>
      <c r="C290" s="12">
        <v>22015001300</v>
      </c>
      <c r="D290" s="14" t="s">
        <v>172</v>
      </c>
      <c r="E290" s="15">
        <v>54.15</v>
      </c>
      <c r="F290" s="14" t="s">
        <v>128</v>
      </c>
      <c r="G290" s="14" t="s">
        <v>333</v>
      </c>
    </row>
    <row r="291" spans="1:7" s="11" customFormat="1" ht="15" customHeight="1" x14ac:dyDescent="0.25">
      <c r="A291" s="12">
        <v>220150003825</v>
      </c>
      <c r="B291" s="13">
        <v>42118</v>
      </c>
      <c r="C291" s="12">
        <v>22015001426</v>
      </c>
      <c r="D291" s="14" t="s">
        <v>172</v>
      </c>
      <c r="E291" s="15">
        <v>108.9</v>
      </c>
      <c r="F291" s="14" t="s">
        <v>141</v>
      </c>
      <c r="G291" s="14" t="s">
        <v>334</v>
      </c>
    </row>
    <row r="292" spans="1:7" s="11" customFormat="1" ht="15" customHeight="1" x14ac:dyDescent="0.25">
      <c r="A292" s="12">
        <v>220150003826</v>
      </c>
      <c r="B292" s="13">
        <v>42118</v>
      </c>
      <c r="C292" s="12">
        <v>22015001427</v>
      </c>
      <c r="D292" s="14" t="s">
        <v>172</v>
      </c>
      <c r="E292" s="15">
        <v>122.57</v>
      </c>
      <c r="F292" s="14" t="s">
        <v>335</v>
      </c>
      <c r="G292" s="14" t="s">
        <v>336</v>
      </c>
    </row>
    <row r="293" spans="1:7" s="11" customFormat="1" ht="15" customHeight="1" x14ac:dyDescent="0.25">
      <c r="A293" s="12">
        <v>220150004088</v>
      </c>
      <c r="B293" s="13">
        <v>42124</v>
      </c>
      <c r="C293" s="12">
        <v>22015001475</v>
      </c>
      <c r="D293" s="14" t="s">
        <v>172</v>
      </c>
      <c r="E293" s="15">
        <v>40</v>
      </c>
      <c r="F293" s="14" t="s">
        <v>335</v>
      </c>
      <c r="G293" s="14" t="s">
        <v>337</v>
      </c>
    </row>
    <row r="294" spans="1:7" s="11" customFormat="1" ht="15" customHeight="1" x14ac:dyDescent="0.25">
      <c r="A294" s="12">
        <v>220150004218</v>
      </c>
      <c r="B294" s="13">
        <v>42129</v>
      </c>
      <c r="C294" s="12">
        <v>22015001545</v>
      </c>
      <c r="D294" s="14" t="s">
        <v>172</v>
      </c>
      <c r="E294" s="15">
        <v>363</v>
      </c>
      <c r="F294" s="14" t="s">
        <v>69</v>
      </c>
      <c r="G294" s="14" t="s">
        <v>338</v>
      </c>
    </row>
    <row r="295" spans="1:7" s="11" customFormat="1" ht="15" customHeight="1" x14ac:dyDescent="0.25">
      <c r="A295" s="12">
        <v>220150004219</v>
      </c>
      <c r="B295" s="13">
        <v>42129</v>
      </c>
      <c r="C295" s="12">
        <v>22015001546</v>
      </c>
      <c r="D295" s="14" t="s">
        <v>172</v>
      </c>
      <c r="E295" s="15">
        <v>170.49</v>
      </c>
      <c r="F295" s="14" t="s">
        <v>177</v>
      </c>
      <c r="G295" s="14" t="s">
        <v>339</v>
      </c>
    </row>
    <row r="296" spans="1:7" s="11" customFormat="1" ht="15" customHeight="1" x14ac:dyDescent="0.25">
      <c r="A296" s="12">
        <v>220150004250</v>
      </c>
      <c r="B296" s="13">
        <v>42130</v>
      </c>
      <c r="C296" s="12">
        <v>22015001579</v>
      </c>
      <c r="D296" s="14" t="s">
        <v>172</v>
      </c>
      <c r="E296" s="15">
        <v>60.04</v>
      </c>
      <c r="F296" s="14" t="s">
        <v>62</v>
      </c>
      <c r="G296" s="14" t="s">
        <v>340</v>
      </c>
    </row>
    <row r="297" spans="1:7" s="11" customFormat="1" ht="15" customHeight="1" x14ac:dyDescent="0.25">
      <c r="A297" s="12">
        <v>220150004713</v>
      </c>
      <c r="B297" s="13">
        <v>42137</v>
      </c>
      <c r="C297" s="12">
        <v>22015001612</v>
      </c>
      <c r="D297" s="14" t="s">
        <v>172</v>
      </c>
      <c r="E297" s="15">
        <v>34.29</v>
      </c>
      <c r="F297" s="14" t="s">
        <v>128</v>
      </c>
      <c r="G297" s="14" t="s">
        <v>341</v>
      </c>
    </row>
    <row r="298" spans="1:7" s="11" customFormat="1" ht="15" customHeight="1" x14ac:dyDescent="0.25">
      <c r="A298" s="12">
        <v>220150004714</v>
      </c>
      <c r="B298" s="13">
        <v>42137</v>
      </c>
      <c r="C298" s="12">
        <v>22015001613</v>
      </c>
      <c r="D298" s="14" t="s">
        <v>172</v>
      </c>
      <c r="E298" s="15">
        <v>22.95</v>
      </c>
      <c r="F298" s="14" t="s">
        <v>128</v>
      </c>
      <c r="G298" s="14" t="s">
        <v>342</v>
      </c>
    </row>
    <row r="299" spans="1:7" s="11" customFormat="1" ht="15" customHeight="1" x14ac:dyDescent="0.25">
      <c r="A299" s="12">
        <v>220150005400</v>
      </c>
      <c r="B299" s="13">
        <v>42156</v>
      </c>
      <c r="C299" s="12">
        <v>22015001801</v>
      </c>
      <c r="D299" s="14" t="s">
        <v>172</v>
      </c>
      <c r="E299" s="15">
        <v>93.44</v>
      </c>
      <c r="F299" s="14" t="s">
        <v>183</v>
      </c>
      <c r="G299" s="14" t="s">
        <v>343</v>
      </c>
    </row>
    <row r="300" spans="1:7" s="11" customFormat="1" ht="15" customHeight="1" x14ac:dyDescent="0.25">
      <c r="A300" s="12">
        <v>220150005791</v>
      </c>
      <c r="B300" s="13">
        <v>42165</v>
      </c>
      <c r="C300" s="12">
        <v>22015001859</v>
      </c>
      <c r="D300" s="14" t="s">
        <v>172</v>
      </c>
      <c r="E300" s="15">
        <v>39.83</v>
      </c>
      <c r="F300" s="14" t="s">
        <v>128</v>
      </c>
      <c r="G300" s="14" t="s">
        <v>344</v>
      </c>
    </row>
    <row r="301" spans="1:7" s="11" customFormat="1" ht="15" customHeight="1" x14ac:dyDescent="0.25">
      <c r="A301" s="12">
        <v>220150005792</v>
      </c>
      <c r="B301" s="13">
        <v>42165</v>
      </c>
      <c r="C301" s="12">
        <v>22015001860</v>
      </c>
      <c r="D301" s="14" t="s">
        <v>172</v>
      </c>
      <c r="E301" s="15">
        <v>9.9499999999999993</v>
      </c>
      <c r="F301" s="14" t="s">
        <v>128</v>
      </c>
      <c r="G301" s="14" t="s">
        <v>345</v>
      </c>
    </row>
    <row r="302" spans="1:7" s="11" customFormat="1" ht="15" customHeight="1" x14ac:dyDescent="0.25">
      <c r="A302" s="12">
        <v>220150006297</v>
      </c>
      <c r="B302" s="13">
        <v>42178</v>
      </c>
      <c r="C302" s="12">
        <v>22015001885</v>
      </c>
      <c r="D302" s="14" t="s">
        <v>172</v>
      </c>
      <c r="E302" s="15">
        <v>285.54000000000002</v>
      </c>
      <c r="F302" s="14" t="s">
        <v>183</v>
      </c>
      <c r="G302" s="14" t="s">
        <v>346</v>
      </c>
    </row>
    <row r="303" spans="1:7" s="11" customFormat="1" ht="15" customHeight="1" x14ac:dyDescent="0.25">
      <c r="A303" s="12">
        <v>220150006298</v>
      </c>
      <c r="B303" s="13">
        <v>42178</v>
      </c>
      <c r="C303" s="12">
        <v>22015001887</v>
      </c>
      <c r="D303" s="14" t="s">
        <v>172</v>
      </c>
      <c r="E303" s="15">
        <v>181.63</v>
      </c>
      <c r="F303" s="14" t="s">
        <v>177</v>
      </c>
      <c r="G303" s="14" t="s">
        <v>347</v>
      </c>
    </row>
    <row r="304" spans="1:7" s="11" customFormat="1" ht="15" customHeight="1" x14ac:dyDescent="0.25">
      <c r="A304" s="12">
        <v>220150006763</v>
      </c>
      <c r="B304" s="13">
        <v>42179</v>
      </c>
      <c r="C304" s="12">
        <v>22015001925</v>
      </c>
      <c r="D304" s="14" t="s">
        <v>172</v>
      </c>
      <c r="E304" s="15">
        <v>264.54000000000002</v>
      </c>
      <c r="F304" s="14" t="s">
        <v>335</v>
      </c>
      <c r="G304" s="14" t="s">
        <v>348</v>
      </c>
    </row>
    <row r="305" spans="1:7" s="11" customFormat="1" ht="15" customHeight="1" x14ac:dyDescent="0.25">
      <c r="A305" s="12">
        <v>220150009009</v>
      </c>
      <c r="B305" s="13">
        <v>42222</v>
      </c>
      <c r="C305" s="12">
        <v>22015002182</v>
      </c>
      <c r="D305" s="14" t="s">
        <v>172</v>
      </c>
      <c r="E305" s="15">
        <v>207</v>
      </c>
      <c r="F305" s="14" t="s">
        <v>128</v>
      </c>
      <c r="G305" s="14" t="s">
        <v>431</v>
      </c>
    </row>
    <row r="306" spans="1:7" s="11" customFormat="1" ht="15" customHeight="1" x14ac:dyDescent="0.25">
      <c r="A306" s="12">
        <v>220150009028</v>
      </c>
      <c r="B306" s="13">
        <v>42222</v>
      </c>
      <c r="C306" s="12">
        <v>22015002208</v>
      </c>
      <c r="D306" s="14" t="s">
        <v>172</v>
      </c>
      <c r="E306" s="15">
        <v>1000</v>
      </c>
      <c r="F306" s="14" t="s">
        <v>128</v>
      </c>
      <c r="G306" s="14" t="s">
        <v>432</v>
      </c>
    </row>
    <row r="307" spans="1:7" s="11" customFormat="1" ht="15" customHeight="1" x14ac:dyDescent="0.25">
      <c r="A307" s="12">
        <v>220150009918</v>
      </c>
      <c r="B307" s="13">
        <v>42255</v>
      </c>
      <c r="C307" s="12">
        <v>22015002371</v>
      </c>
      <c r="D307" s="14" t="s">
        <v>172</v>
      </c>
      <c r="E307" s="15">
        <v>465.03</v>
      </c>
      <c r="F307" s="14" t="s">
        <v>433</v>
      </c>
      <c r="G307" s="14" t="s">
        <v>434</v>
      </c>
    </row>
    <row r="308" spans="1:7" s="11" customFormat="1" ht="15" customHeight="1" x14ac:dyDescent="0.25">
      <c r="A308" s="12">
        <v>220150012329</v>
      </c>
      <c r="B308" s="13">
        <v>42306</v>
      </c>
      <c r="C308" s="12">
        <v>22015002853</v>
      </c>
      <c r="D308" s="14" t="s">
        <v>172</v>
      </c>
      <c r="E308" s="15">
        <v>202.45</v>
      </c>
      <c r="F308" s="14" t="s">
        <v>128</v>
      </c>
      <c r="G308" s="14" t="s">
        <v>566</v>
      </c>
    </row>
    <row r="309" spans="1:7" ht="15" customHeight="1" x14ac:dyDescent="0.25">
      <c r="A309" s="16"/>
      <c r="B309" s="17"/>
      <c r="C309" s="18"/>
      <c r="D309" s="19"/>
      <c r="E309" s="20">
        <f>SUM(E282:E308)</f>
        <v>11328.780000000004</v>
      </c>
      <c r="F309" s="19"/>
      <c r="G309" s="22"/>
    </row>
    <row r="310" spans="1:7" s="11" customFormat="1" ht="15" customHeight="1" x14ac:dyDescent="0.25">
      <c r="A310" s="51" t="s">
        <v>185</v>
      </c>
      <c r="B310" s="52"/>
      <c r="C310" s="52"/>
      <c r="D310" s="52"/>
      <c r="E310" s="52"/>
      <c r="F310" s="52"/>
      <c r="G310" s="10"/>
    </row>
    <row r="311" spans="1:7" s="11" customFormat="1" ht="15" customHeight="1" x14ac:dyDescent="0.25">
      <c r="A311" s="12">
        <v>220150001317</v>
      </c>
      <c r="B311" s="13">
        <v>42062</v>
      </c>
      <c r="C311" s="12">
        <v>22015000892</v>
      </c>
      <c r="D311" s="14" t="s">
        <v>186</v>
      </c>
      <c r="E311" s="15">
        <v>205.7</v>
      </c>
      <c r="F311" s="14" t="s">
        <v>54</v>
      </c>
      <c r="G311" s="14" t="s">
        <v>187</v>
      </c>
    </row>
    <row r="312" spans="1:7" s="11" customFormat="1" ht="15" customHeight="1" x14ac:dyDescent="0.25">
      <c r="A312" s="12">
        <v>220150002116</v>
      </c>
      <c r="B312" s="13">
        <v>42086</v>
      </c>
      <c r="C312" s="12">
        <v>22015001013</v>
      </c>
      <c r="D312" s="14" t="s">
        <v>186</v>
      </c>
      <c r="E312" s="15">
        <v>4114</v>
      </c>
      <c r="F312" s="14" t="s">
        <v>74</v>
      </c>
      <c r="G312" s="14" t="s">
        <v>188</v>
      </c>
    </row>
    <row r="313" spans="1:7" s="11" customFormat="1" ht="15" customHeight="1" x14ac:dyDescent="0.25">
      <c r="A313" s="12">
        <v>220150002601</v>
      </c>
      <c r="B313" s="13">
        <v>42094</v>
      </c>
      <c r="C313" s="12">
        <v>22015001202</v>
      </c>
      <c r="D313" s="14" t="s">
        <v>186</v>
      </c>
      <c r="E313" s="15">
        <v>2413.9499999999998</v>
      </c>
      <c r="F313" s="14" t="s">
        <v>189</v>
      </c>
      <c r="G313" s="14" t="s">
        <v>190</v>
      </c>
    </row>
    <row r="314" spans="1:7" s="11" customFormat="1" ht="15" customHeight="1" x14ac:dyDescent="0.25">
      <c r="A314" s="12">
        <v>220150002646</v>
      </c>
      <c r="B314" s="13">
        <v>42100</v>
      </c>
      <c r="C314" s="12">
        <v>22015001239</v>
      </c>
      <c r="D314" s="14" t="s">
        <v>186</v>
      </c>
      <c r="E314" s="15">
        <v>713.9</v>
      </c>
      <c r="F314" s="14" t="s">
        <v>189</v>
      </c>
      <c r="G314" s="14" t="s">
        <v>349</v>
      </c>
    </row>
    <row r="315" spans="1:7" s="11" customFormat="1" ht="15" customHeight="1" x14ac:dyDescent="0.25">
      <c r="A315" s="12">
        <v>220150004189</v>
      </c>
      <c r="B315" s="13">
        <v>42128</v>
      </c>
      <c r="C315" s="12">
        <v>22015001527</v>
      </c>
      <c r="D315" s="14" t="s">
        <v>186</v>
      </c>
      <c r="E315" s="15">
        <v>327.36</v>
      </c>
      <c r="F315" s="14" t="s">
        <v>350</v>
      </c>
      <c r="G315" s="14" t="s">
        <v>351</v>
      </c>
    </row>
    <row r="316" spans="1:7" s="11" customFormat="1" ht="15" customHeight="1" x14ac:dyDescent="0.25">
      <c r="A316" s="12">
        <v>220150004263</v>
      </c>
      <c r="B316" s="13">
        <v>42131</v>
      </c>
      <c r="C316" s="12">
        <v>22015001592</v>
      </c>
      <c r="D316" s="14" t="s">
        <v>186</v>
      </c>
      <c r="E316" s="15">
        <v>16698</v>
      </c>
      <c r="F316" s="14" t="s">
        <v>352</v>
      </c>
      <c r="G316" s="14" t="s">
        <v>353</v>
      </c>
    </row>
    <row r="317" spans="1:7" s="11" customFormat="1" ht="15" customHeight="1" x14ac:dyDescent="0.25">
      <c r="A317" s="12">
        <v>220150007813</v>
      </c>
      <c r="B317" s="13">
        <v>42194</v>
      </c>
      <c r="C317" s="12">
        <v>22015002055</v>
      </c>
      <c r="D317" s="14" t="s">
        <v>186</v>
      </c>
      <c r="E317" s="15">
        <v>882.9</v>
      </c>
      <c r="F317" s="14" t="s">
        <v>71</v>
      </c>
      <c r="G317" s="14" t="s">
        <v>435</v>
      </c>
    </row>
    <row r="318" spans="1:7" s="11" customFormat="1" ht="15" customHeight="1" x14ac:dyDescent="0.25">
      <c r="A318" s="12">
        <v>220150007815</v>
      </c>
      <c r="B318" s="13">
        <v>42194</v>
      </c>
      <c r="C318" s="12">
        <v>22015002059</v>
      </c>
      <c r="D318" s="14" t="s">
        <v>186</v>
      </c>
      <c r="E318" s="15">
        <v>1195.48</v>
      </c>
      <c r="F318" s="14" t="s">
        <v>436</v>
      </c>
      <c r="G318" s="14" t="s">
        <v>437</v>
      </c>
    </row>
    <row r="319" spans="1:7" s="27" customFormat="1" ht="15" customHeight="1" x14ac:dyDescent="0.25">
      <c r="A319" s="16"/>
      <c r="B319" s="17"/>
      <c r="C319" s="18"/>
      <c r="D319" s="19"/>
      <c r="E319" s="20">
        <f>SUM(E311:E318)</f>
        <v>26551.29</v>
      </c>
      <c r="F319" s="19"/>
      <c r="G319" s="22"/>
    </row>
    <row r="320" spans="1:7" s="27" customFormat="1" ht="15" customHeight="1" x14ac:dyDescent="0.25">
      <c r="A320" s="51" t="s">
        <v>191</v>
      </c>
      <c r="B320" s="52"/>
      <c r="C320" s="52"/>
      <c r="D320" s="52"/>
      <c r="E320" s="52"/>
      <c r="F320" s="52"/>
      <c r="G320" s="10"/>
    </row>
    <row r="321" spans="1:7" s="27" customFormat="1" ht="15" customHeight="1" x14ac:dyDescent="0.25">
      <c r="A321" s="12">
        <v>220150002574</v>
      </c>
      <c r="B321" s="13">
        <v>42093</v>
      </c>
      <c r="C321" s="12">
        <v>22015001209</v>
      </c>
      <c r="D321" s="14" t="s">
        <v>192</v>
      </c>
      <c r="E321" s="15">
        <v>1657.5</v>
      </c>
      <c r="F321" s="14" t="s">
        <v>193</v>
      </c>
      <c r="G321" s="14" t="s">
        <v>194</v>
      </c>
    </row>
    <row r="322" spans="1:7" s="27" customFormat="1" ht="15" customHeight="1" x14ac:dyDescent="0.25">
      <c r="A322" s="12">
        <v>220150002575</v>
      </c>
      <c r="B322" s="13">
        <v>42093</v>
      </c>
      <c r="C322" s="12">
        <v>22015001210</v>
      </c>
      <c r="D322" s="14" t="s">
        <v>192</v>
      </c>
      <c r="E322" s="15">
        <v>89540</v>
      </c>
      <c r="F322" s="14" t="s">
        <v>195</v>
      </c>
      <c r="G322" s="14" t="s">
        <v>196</v>
      </c>
    </row>
    <row r="323" spans="1:7" s="27" customFormat="1" ht="15" customHeight="1" x14ac:dyDescent="0.25">
      <c r="A323" s="12">
        <v>220150002576</v>
      </c>
      <c r="B323" s="13">
        <v>42093</v>
      </c>
      <c r="C323" s="12">
        <v>22015001211</v>
      </c>
      <c r="D323" s="14" t="s">
        <v>192</v>
      </c>
      <c r="E323" s="15">
        <v>7143.08</v>
      </c>
      <c r="F323" s="14" t="s">
        <v>78</v>
      </c>
      <c r="G323" s="14" t="s">
        <v>197</v>
      </c>
    </row>
    <row r="324" spans="1:7" s="27" customFormat="1" ht="15" customHeight="1" x14ac:dyDescent="0.25">
      <c r="A324" s="12">
        <v>220150002577</v>
      </c>
      <c r="B324" s="13">
        <v>42093</v>
      </c>
      <c r="C324" s="12">
        <v>22015001212</v>
      </c>
      <c r="D324" s="14" t="s">
        <v>192</v>
      </c>
      <c r="E324" s="15">
        <v>69137.399999999994</v>
      </c>
      <c r="F324" s="14" t="s">
        <v>67</v>
      </c>
      <c r="G324" s="14" t="s">
        <v>198</v>
      </c>
    </row>
    <row r="325" spans="1:7" s="27" customFormat="1" ht="15" customHeight="1" x14ac:dyDescent="0.25">
      <c r="A325" s="12">
        <v>220150002578</v>
      </c>
      <c r="B325" s="13">
        <v>42093</v>
      </c>
      <c r="C325" s="12">
        <v>22015001213</v>
      </c>
      <c r="D325" s="14" t="s">
        <v>192</v>
      </c>
      <c r="E325" s="15">
        <v>2550</v>
      </c>
      <c r="F325" s="14" t="s">
        <v>199</v>
      </c>
      <c r="G325" s="14" t="s">
        <v>200</v>
      </c>
    </row>
    <row r="326" spans="1:7" s="27" customFormat="1" ht="15" customHeight="1" x14ac:dyDescent="0.25">
      <c r="A326" s="12">
        <v>220150002579</v>
      </c>
      <c r="B326" s="13">
        <v>42093</v>
      </c>
      <c r="C326" s="12">
        <v>22015001214</v>
      </c>
      <c r="D326" s="14" t="s">
        <v>192</v>
      </c>
      <c r="E326" s="15">
        <v>63100.05</v>
      </c>
      <c r="F326" s="14" t="s">
        <v>67</v>
      </c>
      <c r="G326" s="14" t="s">
        <v>201</v>
      </c>
    </row>
    <row r="327" spans="1:7" s="27" customFormat="1" ht="15" customHeight="1" x14ac:dyDescent="0.25">
      <c r="A327" s="12">
        <v>220150002580</v>
      </c>
      <c r="B327" s="13">
        <v>42093</v>
      </c>
      <c r="C327" s="12">
        <v>22015001215</v>
      </c>
      <c r="D327" s="14" t="s">
        <v>192</v>
      </c>
      <c r="E327" s="15">
        <v>2677.49</v>
      </c>
      <c r="F327" s="14" t="s">
        <v>199</v>
      </c>
      <c r="G327" s="14" t="s">
        <v>202</v>
      </c>
    </row>
    <row r="328" spans="1:7" s="27" customFormat="1" ht="15" customHeight="1" x14ac:dyDescent="0.25">
      <c r="A328" s="12">
        <v>220150002581</v>
      </c>
      <c r="B328" s="13">
        <v>42093</v>
      </c>
      <c r="C328" s="12">
        <v>22015001216</v>
      </c>
      <c r="D328" s="14" t="s">
        <v>192</v>
      </c>
      <c r="E328" s="15">
        <v>2640</v>
      </c>
      <c r="F328" s="14" t="s">
        <v>193</v>
      </c>
      <c r="G328" s="14" t="s">
        <v>203</v>
      </c>
    </row>
    <row r="329" spans="1:7" s="27" customFormat="1" ht="15" customHeight="1" x14ac:dyDescent="0.25">
      <c r="A329" s="12">
        <v>220150005480</v>
      </c>
      <c r="B329" s="13">
        <v>42163</v>
      </c>
      <c r="C329" s="12">
        <v>22015001856</v>
      </c>
      <c r="D329" s="14" t="s">
        <v>192</v>
      </c>
      <c r="E329" s="15">
        <v>136243.5</v>
      </c>
      <c r="F329" s="14" t="s">
        <v>354</v>
      </c>
      <c r="G329" s="14" t="s">
        <v>355</v>
      </c>
    </row>
    <row r="330" spans="1:7" s="27" customFormat="1" ht="15" customHeight="1" x14ac:dyDescent="0.25">
      <c r="A330" s="12">
        <v>220150009023</v>
      </c>
      <c r="B330" s="13">
        <v>42222</v>
      </c>
      <c r="C330" s="12">
        <v>22015002199</v>
      </c>
      <c r="D330" s="14" t="s">
        <v>218</v>
      </c>
      <c r="E330" s="15">
        <v>13763.75</v>
      </c>
      <c r="F330" s="14" t="s">
        <v>438</v>
      </c>
      <c r="G330" s="14" t="s">
        <v>439</v>
      </c>
    </row>
    <row r="331" spans="1:7" s="27" customFormat="1" ht="22.5" x14ac:dyDescent="0.25">
      <c r="A331" s="12">
        <v>220150011025</v>
      </c>
      <c r="B331" s="13">
        <v>42279</v>
      </c>
      <c r="C331" s="12">
        <v>22015002290</v>
      </c>
      <c r="D331" s="14" t="s">
        <v>192</v>
      </c>
      <c r="E331" s="15">
        <v>88747.45</v>
      </c>
      <c r="F331" s="14" t="s">
        <v>567</v>
      </c>
      <c r="G331" s="14" t="s">
        <v>568</v>
      </c>
    </row>
    <row r="332" spans="1:7" s="27" customFormat="1" ht="15" customHeight="1" x14ac:dyDescent="0.25">
      <c r="A332" s="12">
        <v>220150014131</v>
      </c>
      <c r="B332" s="13">
        <v>42328</v>
      </c>
      <c r="C332" s="12">
        <v>22015002528</v>
      </c>
      <c r="D332" s="14" t="s">
        <v>192</v>
      </c>
      <c r="E332" s="15">
        <v>61057.599999999999</v>
      </c>
      <c r="F332" s="14" t="s">
        <v>67</v>
      </c>
      <c r="G332" s="14" t="s">
        <v>569</v>
      </c>
    </row>
    <row r="333" spans="1:7" s="27" customFormat="1" ht="15" customHeight="1" x14ac:dyDescent="0.25">
      <c r="A333" s="12">
        <v>220150014226</v>
      </c>
      <c r="B333" s="13">
        <v>42331</v>
      </c>
      <c r="C333" s="12">
        <v>22015003050</v>
      </c>
      <c r="D333" s="14" t="s">
        <v>192</v>
      </c>
      <c r="E333" s="15">
        <v>2850.37</v>
      </c>
      <c r="F333" s="14" t="s">
        <v>354</v>
      </c>
      <c r="G333" s="14" t="s">
        <v>570</v>
      </c>
    </row>
    <row r="334" spans="1:7" s="27" customFormat="1" ht="15" customHeight="1" x14ac:dyDescent="0.25">
      <c r="A334" s="12">
        <v>220150015785</v>
      </c>
      <c r="B334" s="13">
        <v>42348</v>
      </c>
      <c r="C334" s="12">
        <v>22015003299</v>
      </c>
      <c r="D334" s="14" t="s">
        <v>192</v>
      </c>
      <c r="E334" s="15">
        <v>9495.2900000000009</v>
      </c>
      <c r="F334" s="14" t="s">
        <v>97</v>
      </c>
      <c r="G334" s="14" t="s">
        <v>571</v>
      </c>
    </row>
    <row r="335" spans="1:7" s="27" customFormat="1" ht="15" customHeight="1" x14ac:dyDescent="0.25">
      <c r="A335" s="16"/>
      <c r="B335" s="17"/>
      <c r="C335" s="18"/>
      <c r="D335" s="19"/>
      <c r="E335" s="20">
        <f>SUM(E321:E334)</f>
        <v>550603.48</v>
      </c>
      <c r="F335" s="19"/>
      <c r="G335" s="22"/>
    </row>
    <row r="336" spans="1:7" s="11" customFormat="1" ht="15" customHeight="1" x14ac:dyDescent="0.25">
      <c r="A336" s="51" t="s">
        <v>572</v>
      </c>
      <c r="B336" s="52"/>
      <c r="C336" s="52"/>
      <c r="D336" s="52"/>
      <c r="E336" s="52"/>
      <c r="F336" s="52"/>
      <c r="G336" s="10"/>
    </row>
    <row r="337" spans="1:7" s="27" customFormat="1" ht="15" customHeight="1" x14ac:dyDescent="0.25">
      <c r="A337" s="12">
        <v>220150014851</v>
      </c>
      <c r="B337" s="13">
        <v>42338</v>
      </c>
      <c r="C337" s="12">
        <v>22015002709</v>
      </c>
      <c r="D337" s="14" t="s">
        <v>573</v>
      </c>
      <c r="E337" s="15">
        <v>69938</v>
      </c>
      <c r="F337" s="14" t="s">
        <v>574</v>
      </c>
      <c r="G337" s="14" t="s">
        <v>575</v>
      </c>
    </row>
    <row r="338" spans="1:7" ht="15" customHeight="1" x14ac:dyDescent="0.25">
      <c r="A338" s="16"/>
      <c r="B338" s="17"/>
      <c r="C338" s="18"/>
      <c r="D338" s="19"/>
      <c r="E338" s="20">
        <f>SUM(E337:E337)</f>
        <v>69938</v>
      </c>
      <c r="F338" s="19"/>
      <c r="G338" s="22"/>
    </row>
    <row r="339" spans="1:7" s="27" customFormat="1" ht="15" customHeight="1" x14ac:dyDescent="0.25">
      <c r="A339" s="23"/>
      <c r="B339" s="24"/>
      <c r="C339" s="23"/>
      <c r="D339" s="25"/>
      <c r="E339" s="26"/>
      <c r="F339" s="25"/>
      <c r="G339" s="25"/>
    </row>
    <row r="340" spans="1:7" s="27" customFormat="1" ht="15" customHeight="1" x14ac:dyDescent="0.25">
      <c r="A340" s="23"/>
      <c r="B340" s="56" t="s">
        <v>204</v>
      </c>
      <c r="C340" s="56"/>
      <c r="D340" s="56"/>
      <c r="E340" s="30">
        <f>E338+E335+E319+E309+E280+E273+E268+E251+E220+E208+E198+E194+E190+E183+E161+E144+E87</f>
        <v>1223174.6400000001</v>
      </c>
      <c r="F340" s="25"/>
      <c r="G340" s="25"/>
    </row>
    <row r="341" spans="1:7" s="27" customFormat="1" ht="15" customHeight="1" x14ac:dyDescent="0.25">
      <c r="A341" s="23"/>
      <c r="B341" s="29"/>
      <c r="C341" s="29"/>
      <c r="D341" s="29"/>
      <c r="E341" s="29"/>
      <c r="F341" s="25"/>
      <c r="G341" s="25"/>
    </row>
    <row r="342" spans="1:7" ht="15" customHeight="1" x14ac:dyDescent="0.25">
      <c r="A342" s="57" t="s">
        <v>576</v>
      </c>
      <c r="B342" s="57"/>
      <c r="C342" s="57"/>
      <c r="D342" s="57"/>
      <c r="E342" s="57"/>
      <c r="F342" s="57"/>
      <c r="G342" s="57"/>
    </row>
    <row r="343" spans="1:7" s="11" customFormat="1" ht="15" customHeight="1" x14ac:dyDescent="0.25">
      <c r="A343" s="51" t="s">
        <v>577</v>
      </c>
      <c r="B343" s="52"/>
      <c r="C343" s="52"/>
      <c r="D343" s="52"/>
      <c r="E343" s="52"/>
      <c r="F343" s="52"/>
      <c r="G343" s="10"/>
    </row>
    <row r="344" spans="1:7" s="27" customFormat="1" ht="22.5" x14ac:dyDescent="0.25">
      <c r="A344" s="12">
        <v>220150012234</v>
      </c>
      <c r="B344" s="13">
        <v>42300</v>
      </c>
      <c r="C344" s="12">
        <v>22015002716</v>
      </c>
      <c r="D344" s="14" t="s">
        <v>578</v>
      </c>
      <c r="E344" s="15">
        <v>21461.77</v>
      </c>
      <c r="F344" s="14" t="s">
        <v>567</v>
      </c>
      <c r="G344" s="14" t="s">
        <v>579</v>
      </c>
    </row>
    <row r="345" spans="1:7" s="27" customFormat="1" ht="22.5" x14ac:dyDescent="0.25">
      <c r="A345" s="12">
        <v>220150012235</v>
      </c>
      <c r="B345" s="13">
        <v>42300</v>
      </c>
      <c r="C345" s="12">
        <v>22015002717</v>
      </c>
      <c r="D345" s="14" t="s">
        <v>578</v>
      </c>
      <c r="E345" s="15">
        <v>7410.04</v>
      </c>
      <c r="F345" s="14" t="s">
        <v>567</v>
      </c>
      <c r="G345" s="14" t="s">
        <v>580</v>
      </c>
    </row>
    <row r="346" spans="1:7" s="27" customFormat="1" ht="15" customHeight="1" x14ac:dyDescent="0.25">
      <c r="A346" s="12">
        <v>220150014223</v>
      </c>
      <c r="B346" s="13">
        <v>42331</v>
      </c>
      <c r="C346" s="12">
        <v>22015003091</v>
      </c>
      <c r="D346" s="14" t="s">
        <v>578</v>
      </c>
      <c r="E346" s="15">
        <v>152383.87</v>
      </c>
      <c r="F346" s="14" t="s">
        <v>581</v>
      </c>
      <c r="G346" s="14" t="s">
        <v>582</v>
      </c>
    </row>
    <row r="347" spans="1:7" s="27" customFormat="1" ht="22.5" x14ac:dyDescent="0.25">
      <c r="A347" s="12">
        <v>220150016074</v>
      </c>
      <c r="B347" s="13">
        <v>42352</v>
      </c>
      <c r="C347" s="12">
        <v>22015003307</v>
      </c>
      <c r="D347" s="14" t="s">
        <v>578</v>
      </c>
      <c r="E347" s="15">
        <v>33568.959999999999</v>
      </c>
      <c r="F347" s="14" t="s">
        <v>567</v>
      </c>
      <c r="G347" s="14" t="s">
        <v>583</v>
      </c>
    </row>
    <row r="348" spans="1:7" ht="15" customHeight="1" x14ac:dyDescent="0.25">
      <c r="A348" s="16"/>
      <c r="B348" s="17"/>
      <c r="C348" s="18"/>
      <c r="D348" s="19"/>
      <c r="E348" s="20">
        <f>SUM(E344:E347)</f>
        <v>214824.63999999998</v>
      </c>
      <c r="F348" s="19"/>
      <c r="G348" s="22"/>
    </row>
    <row r="349" spans="1:7" s="27" customFormat="1" ht="12" x14ac:dyDescent="0.25">
      <c r="A349" s="23"/>
      <c r="B349" s="24"/>
      <c r="C349" s="23"/>
      <c r="D349" s="25"/>
      <c r="E349" s="26"/>
      <c r="F349" s="25"/>
      <c r="G349" s="25"/>
    </row>
    <row r="350" spans="1:7" s="27" customFormat="1" ht="15" customHeight="1" x14ac:dyDescent="0.25">
      <c r="A350" s="23"/>
      <c r="B350" s="56" t="s">
        <v>584</v>
      </c>
      <c r="C350" s="56"/>
      <c r="D350" s="56"/>
      <c r="E350" s="30">
        <f>E348</f>
        <v>214824.63999999998</v>
      </c>
      <c r="F350" s="25"/>
      <c r="G350" s="25"/>
    </row>
    <row r="351" spans="1:7" s="27" customFormat="1" ht="12" x14ac:dyDescent="0.25">
      <c r="A351" s="23"/>
      <c r="B351" s="29"/>
      <c r="C351" s="29"/>
      <c r="D351" s="29"/>
      <c r="E351" s="29"/>
      <c r="F351" s="25"/>
      <c r="G351" s="25"/>
    </row>
    <row r="352" spans="1:7" s="27" customFormat="1" ht="12" x14ac:dyDescent="0.25">
      <c r="A352" s="23"/>
      <c r="B352" s="24"/>
      <c r="C352" s="23"/>
      <c r="D352" s="25"/>
      <c r="E352" s="26"/>
      <c r="F352" s="25"/>
      <c r="G352" s="25"/>
    </row>
    <row r="353" spans="1:7" ht="12.75" x14ac:dyDescent="0.25">
      <c r="A353" s="57" t="s">
        <v>205</v>
      </c>
      <c r="B353" s="57"/>
      <c r="C353" s="57"/>
      <c r="D353" s="57"/>
      <c r="E353" s="57"/>
      <c r="F353" s="57"/>
      <c r="G353" s="57"/>
    </row>
    <row r="354" spans="1:7" s="11" customFormat="1" ht="15" customHeight="1" x14ac:dyDescent="0.25">
      <c r="A354" s="51" t="s">
        <v>206</v>
      </c>
      <c r="B354" s="52"/>
      <c r="C354" s="52"/>
      <c r="D354" s="52"/>
      <c r="E354" s="52"/>
      <c r="F354" s="52"/>
      <c r="G354" s="10"/>
    </row>
    <row r="355" spans="1:7" s="11" customFormat="1" ht="15" customHeight="1" x14ac:dyDescent="0.25">
      <c r="A355" s="12">
        <v>220150000137</v>
      </c>
      <c r="B355" s="13">
        <v>42025</v>
      </c>
      <c r="C355" s="12">
        <v>22015000227</v>
      </c>
      <c r="D355" s="14" t="s">
        <v>207</v>
      </c>
      <c r="E355" s="15">
        <v>3025</v>
      </c>
      <c r="F355" s="14" t="s">
        <v>54</v>
      </c>
      <c r="G355" s="14" t="s">
        <v>208</v>
      </c>
    </row>
    <row r="356" spans="1:7" s="11" customFormat="1" ht="15" customHeight="1" x14ac:dyDescent="0.25">
      <c r="A356" s="12">
        <v>220150001478</v>
      </c>
      <c r="B356" s="13">
        <v>42067</v>
      </c>
      <c r="C356" s="12">
        <v>22015000902</v>
      </c>
      <c r="D356" s="14" t="s">
        <v>207</v>
      </c>
      <c r="E356" s="15">
        <v>2626.16</v>
      </c>
      <c r="F356" s="14" t="s">
        <v>209</v>
      </c>
      <c r="G356" s="14" t="s">
        <v>210</v>
      </c>
    </row>
    <row r="357" spans="1:7" s="11" customFormat="1" ht="15" customHeight="1" x14ac:dyDescent="0.25">
      <c r="A357" s="12">
        <v>220150003575</v>
      </c>
      <c r="B357" s="13">
        <v>42115</v>
      </c>
      <c r="C357" s="12">
        <v>22015001251</v>
      </c>
      <c r="D357" s="14" t="s">
        <v>207</v>
      </c>
      <c r="E357" s="15">
        <v>98407.84</v>
      </c>
      <c r="F357" s="14" t="s">
        <v>209</v>
      </c>
      <c r="G357" s="14" t="s">
        <v>356</v>
      </c>
    </row>
    <row r="358" spans="1:7" s="11" customFormat="1" ht="15" customHeight="1" x14ac:dyDescent="0.25">
      <c r="A358" s="12">
        <v>220150004220</v>
      </c>
      <c r="B358" s="13">
        <v>42129</v>
      </c>
      <c r="C358" s="12">
        <v>22015001548</v>
      </c>
      <c r="D358" s="14" t="s">
        <v>207</v>
      </c>
      <c r="E358" s="15">
        <v>4887.1400000000003</v>
      </c>
      <c r="F358" s="14" t="s">
        <v>209</v>
      </c>
      <c r="G358" s="14" t="s">
        <v>357</v>
      </c>
    </row>
    <row r="359" spans="1:7" s="11" customFormat="1" ht="15" customHeight="1" x14ac:dyDescent="0.25">
      <c r="A359" s="12">
        <v>220150012328</v>
      </c>
      <c r="B359" s="13">
        <v>42306</v>
      </c>
      <c r="C359" s="12">
        <v>22015002852</v>
      </c>
      <c r="D359" s="14" t="s">
        <v>207</v>
      </c>
      <c r="E359" s="15">
        <v>6399.72</v>
      </c>
      <c r="F359" s="14" t="s">
        <v>209</v>
      </c>
      <c r="G359" s="14" t="s">
        <v>585</v>
      </c>
    </row>
    <row r="360" spans="1:7" s="11" customFormat="1" ht="15" customHeight="1" x14ac:dyDescent="0.25">
      <c r="A360" s="12">
        <v>220150014829</v>
      </c>
      <c r="B360" s="13">
        <v>42338</v>
      </c>
      <c r="C360" s="12">
        <v>22015003119</v>
      </c>
      <c r="D360" s="14" t="s">
        <v>207</v>
      </c>
      <c r="E360" s="15">
        <v>3436.49</v>
      </c>
      <c r="F360" s="14" t="s">
        <v>209</v>
      </c>
      <c r="G360" s="14" t="s">
        <v>586</v>
      </c>
    </row>
    <row r="361" spans="1:7" ht="15" customHeight="1" x14ac:dyDescent="0.25">
      <c r="A361" s="16"/>
      <c r="B361" s="17"/>
      <c r="C361" s="18"/>
      <c r="D361" s="19"/>
      <c r="E361" s="20">
        <f>SUM(E355:E360)</f>
        <v>118782.35</v>
      </c>
      <c r="F361" s="19"/>
      <c r="G361" s="22"/>
    </row>
    <row r="362" spans="1:7" ht="15" customHeight="1" x14ac:dyDescent="0.25">
      <c r="A362" s="51" t="s">
        <v>211</v>
      </c>
      <c r="B362" s="52"/>
      <c r="C362" s="52"/>
      <c r="D362" s="52"/>
      <c r="E362" s="52"/>
      <c r="F362" s="52"/>
      <c r="G362" s="10"/>
    </row>
    <row r="363" spans="1:7" s="11" customFormat="1" ht="15" customHeight="1" x14ac:dyDescent="0.25">
      <c r="A363" s="12">
        <v>220150000172</v>
      </c>
      <c r="B363" s="13">
        <v>42030</v>
      </c>
      <c r="C363" s="12">
        <v>22015000272</v>
      </c>
      <c r="D363" s="14" t="s">
        <v>212</v>
      </c>
      <c r="E363" s="15">
        <v>80000</v>
      </c>
      <c r="F363" s="14" t="s">
        <v>213</v>
      </c>
      <c r="G363" s="14" t="s">
        <v>214</v>
      </c>
    </row>
    <row r="364" spans="1:7" s="11" customFormat="1" ht="15" customHeight="1" x14ac:dyDescent="0.25">
      <c r="A364" s="12">
        <v>220150000919</v>
      </c>
      <c r="B364" s="13">
        <v>42054</v>
      </c>
      <c r="C364" s="12">
        <v>22015000759</v>
      </c>
      <c r="D364" s="14" t="s">
        <v>212</v>
      </c>
      <c r="E364" s="15">
        <v>2000</v>
      </c>
      <c r="F364" s="14" t="s">
        <v>215</v>
      </c>
      <c r="G364" s="14" t="s">
        <v>216</v>
      </c>
    </row>
    <row r="365" spans="1:7" s="11" customFormat="1" ht="15" customHeight="1" x14ac:dyDescent="0.25">
      <c r="A365" s="12">
        <v>220150004382</v>
      </c>
      <c r="B365" s="13">
        <v>42132</v>
      </c>
      <c r="C365" s="12">
        <v>22015001252</v>
      </c>
      <c r="D365" s="14" t="s">
        <v>212</v>
      </c>
      <c r="E365" s="15">
        <v>275000</v>
      </c>
      <c r="F365" s="14" t="s">
        <v>358</v>
      </c>
      <c r="G365" s="14" t="s">
        <v>359</v>
      </c>
    </row>
    <row r="366" spans="1:7" ht="15" customHeight="1" x14ac:dyDescent="0.25">
      <c r="A366" s="16"/>
      <c r="B366" s="17"/>
      <c r="C366" s="18"/>
      <c r="D366" s="19"/>
      <c r="E366" s="20">
        <f>SUM(E363:E365)</f>
        <v>357000</v>
      </c>
      <c r="F366" s="19"/>
      <c r="G366" s="22"/>
    </row>
    <row r="367" spans="1:7" ht="15" customHeight="1" x14ac:dyDescent="0.25">
      <c r="A367" s="51" t="s">
        <v>217</v>
      </c>
      <c r="B367" s="52"/>
      <c r="C367" s="52"/>
      <c r="D367" s="52"/>
      <c r="E367" s="52"/>
      <c r="F367" s="52"/>
      <c r="G367" s="10"/>
    </row>
    <row r="368" spans="1:7" ht="15" customHeight="1" x14ac:dyDescent="0.25">
      <c r="A368" s="12">
        <v>220150001254</v>
      </c>
      <c r="B368" s="13">
        <v>42060</v>
      </c>
      <c r="C368" s="12">
        <v>22015000867</v>
      </c>
      <c r="D368" s="14" t="s">
        <v>218</v>
      </c>
      <c r="E368" s="15">
        <v>16953.740000000002</v>
      </c>
      <c r="F368" s="14" t="s">
        <v>209</v>
      </c>
      <c r="G368" s="14" t="s">
        <v>219</v>
      </c>
    </row>
    <row r="369" spans="1:7" ht="15" customHeight="1" x14ac:dyDescent="0.25">
      <c r="A369" s="12">
        <v>220150001255</v>
      </c>
      <c r="B369" s="13">
        <v>42060</v>
      </c>
      <c r="C369" s="12">
        <v>22015000868</v>
      </c>
      <c r="D369" s="14" t="s">
        <v>218</v>
      </c>
      <c r="E369" s="15">
        <v>5533.89</v>
      </c>
      <c r="F369" s="14" t="s">
        <v>209</v>
      </c>
      <c r="G369" s="14" t="s">
        <v>220</v>
      </c>
    </row>
    <row r="370" spans="1:7" ht="15" customHeight="1" x14ac:dyDescent="0.25">
      <c r="A370" s="12">
        <v>220150001319</v>
      </c>
      <c r="B370" s="13">
        <v>42062</v>
      </c>
      <c r="C370" s="12">
        <v>22015000896</v>
      </c>
      <c r="D370" s="14" t="s">
        <v>218</v>
      </c>
      <c r="E370" s="15">
        <v>9491</v>
      </c>
      <c r="F370" s="14" t="s">
        <v>209</v>
      </c>
      <c r="G370" s="14" t="s">
        <v>221</v>
      </c>
    </row>
    <row r="371" spans="1:7" ht="15" customHeight="1" x14ac:dyDescent="0.25">
      <c r="A371" s="12">
        <v>220150001480</v>
      </c>
      <c r="B371" s="13">
        <v>42067</v>
      </c>
      <c r="C371" s="12">
        <v>22015000917</v>
      </c>
      <c r="D371" s="14" t="s">
        <v>218</v>
      </c>
      <c r="E371" s="15">
        <v>7600.75</v>
      </c>
      <c r="F371" s="14" t="s">
        <v>209</v>
      </c>
      <c r="G371" s="14" t="s">
        <v>222</v>
      </c>
    </row>
    <row r="372" spans="1:7" ht="15" customHeight="1" x14ac:dyDescent="0.25">
      <c r="A372" s="12">
        <v>220150001481</v>
      </c>
      <c r="B372" s="13">
        <v>42067</v>
      </c>
      <c r="C372" s="12">
        <v>22015000918</v>
      </c>
      <c r="D372" s="14" t="s">
        <v>218</v>
      </c>
      <c r="E372" s="15">
        <v>5533.89</v>
      </c>
      <c r="F372" s="14" t="s">
        <v>209</v>
      </c>
      <c r="G372" s="14" t="s">
        <v>223</v>
      </c>
    </row>
    <row r="373" spans="1:7" ht="15" customHeight="1" x14ac:dyDescent="0.25">
      <c r="A373" s="12">
        <v>220150003834</v>
      </c>
      <c r="B373" s="13">
        <v>42121</v>
      </c>
      <c r="C373" s="12">
        <v>22015001443</v>
      </c>
      <c r="D373" s="14" t="s">
        <v>218</v>
      </c>
      <c r="E373" s="15">
        <v>21581.86</v>
      </c>
      <c r="F373" s="14" t="s">
        <v>67</v>
      </c>
      <c r="G373" s="14" t="s">
        <v>360</v>
      </c>
    </row>
    <row r="374" spans="1:7" ht="15" customHeight="1" x14ac:dyDescent="0.25">
      <c r="A374" s="12">
        <v>220150004221</v>
      </c>
      <c r="B374" s="13">
        <v>42129</v>
      </c>
      <c r="C374" s="12">
        <v>22015001549</v>
      </c>
      <c r="D374" s="14" t="s">
        <v>218</v>
      </c>
      <c r="E374" s="15">
        <v>7600.75</v>
      </c>
      <c r="F374" s="14" t="s">
        <v>209</v>
      </c>
      <c r="G374" s="14" t="s">
        <v>361</v>
      </c>
    </row>
    <row r="375" spans="1:7" ht="15" customHeight="1" x14ac:dyDescent="0.25">
      <c r="A375" s="12">
        <v>220150004222</v>
      </c>
      <c r="B375" s="13">
        <v>42129</v>
      </c>
      <c r="C375" s="12">
        <v>22015001550</v>
      </c>
      <c r="D375" s="14" t="s">
        <v>218</v>
      </c>
      <c r="E375" s="15">
        <v>3295.44</v>
      </c>
      <c r="F375" s="14" t="s">
        <v>209</v>
      </c>
      <c r="G375" s="14" t="s">
        <v>362</v>
      </c>
    </row>
    <row r="376" spans="1:7" ht="15" customHeight="1" x14ac:dyDescent="0.25">
      <c r="A376" s="12">
        <v>220150005797</v>
      </c>
      <c r="B376" s="13">
        <v>42165</v>
      </c>
      <c r="C376" s="12">
        <v>22015001865</v>
      </c>
      <c r="D376" s="14" t="s">
        <v>218</v>
      </c>
      <c r="E376" s="15">
        <v>4858.8900000000003</v>
      </c>
      <c r="F376" s="14" t="s">
        <v>67</v>
      </c>
      <c r="G376" s="14" t="s">
        <v>360</v>
      </c>
    </row>
    <row r="377" spans="1:7" ht="15" customHeight="1" x14ac:dyDescent="0.25">
      <c r="A377" s="12">
        <v>220150011373</v>
      </c>
      <c r="B377" s="13">
        <v>42286</v>
      </c>
      <c r="C377" s="12">
        <v>22015002559</v>
      </c>
      <c r="D377" s="14" t="s">
        <v>218</v>
      </c>
      <c r="E377" s="15">
        <v>9984.7999999999993</v>
      </c>
      <c r="F377" s="14" t="s">
        <v>209</v>
      </c>
      <c r="G377" s="14" t="s">
        <v>587</v>
      </c>
    </row>
    <row r="378" spans="1:7" ht="15" customHeight="1" x14ac:dyDescent="0.25">
      <c r="A378" s="12">
        <v>220150015800</v>
      </c>
      <c r="B378" s="13">
        <v>42348</v>
      </c>
      <c r="C378" s="12">
        <v>22015003318</v>
      </c>
      <c r="D378" s="14" t="s">
        <v>218</v>
      </c>
      <c r="E378" s="15">
        <v>2917.51</v>
      </c>
      <c r="F378" s="14" t="s">
        <v>209</v>
      </c>
      <c r="G378" s="14" t="s">
        <v>588</v>
      </c>
    </row>
    <row r="379" spans="1:7" ht="15" customHeight="1" x14ac:dyDescent="0.25">
      <c r="A379" s="31"/>
      <c r="B379" s="32"/>
      <c r="C379" s="33"/>
      <c r="D379" s="34"/>
      <c r="E379" s="26">
        <f>SUM(E368:E378)</f>
        <v>95352.52</v>
      </c>
      <c r="F379" s="34"/>
      <c r="G379" s="35"/>
    </row>
    <row r="380" spans="1:7" s="27" customFormat="1" ht="15" customHeight="1" x14ac:dyDescent="0.25">
      <c r="A380" s="23"/>
      <c r="B380" s="24"/>
      <c r="C380" s="23"/>
      <c r="D380" s="25"/>
      <c r="E380" s="26"/>
      <c r="F380" s="25"/>
      <c r="G380" s="25"/>
    </row>
    <row r="381" spans="1:7" s="27" customFormat="1" ht="15" customHeight="1" x14ac:dyDescent="0.25">
      <c r="A381" s="23"/>
      <c r="B381" s="56" t="s">
        <v>224</v>
      </c>
      <c r="C381" s="56"/>
      <c r="D381" s="56"/>
      <c r="E381" s="30">
        <f>E379+E366+E361</f>
        <v>571134.87</v>
      </c>
      <c r="F381" s="25"/>
      <c r="G381" s="25"/>
    </row>
    <row r="382" spans="1:7" s="27" customFormat="1" ht="15" customHeight="1" x14ac:dyDescent="0.25">
      <c r="A382" s="23"/>
      <c r="B382" s="24"/>
      <c r="C382" s="23"/>
      <c r="D382" s="25"/>
      <c r="E382" s="26"/>
      <c r="F382" s="25"/>
      <c r="G382" s="25"/>
    </row>
    <row r="383" spans="1:7" ht="15" customHeight="1" x14ac:dyDescent="0.25">
      <c r="A383" s="58" t="s">
        <v>225</v>
      </c>
      <c r="B383" s="59"/>
      <c r="C383" s="59"/>
      <c r="D383" s="59"/>
      <c r="E383" s="59"/>
      <c r="F383" s="59"/>
      <c r="G383" s="60"/>
    </row>
    <row r="384" spans="1:7" s="11" customFormat="1" ht="15" customHeight="1" x14ac:dyDescent="0.25">
      <c r="A384" s="51" t="s">
        <v>440</v>
      </c>
      <c r="B384" s="52"/>
      <c r="C384" s="52"/>
      <c r="D384" s="52"/>
      <c r="E384" s="52"/>
      <c r="F384" s="52"/>
      <c r="G384" s="10"/>
    </row>
    <row r="385" spans="1:7" ht="15" customHeight="1" x14ac:dyDescent="0.25">
      <c r="A385" s="12">
        <v>220150010415</v>
      </c>
      <c r="B385" s="13">
        <v>42271</v>
      </c>
      <c r="C385" s="12">
        <v>22015002482</v>
      </c>
      <c r="D385" s="14" t="s">
        <v>441</v>
      </c>
      <c r="E385" s="15">
        <v>1373.11</v>
      </c>
      <c r="F385" s="14" t="s">
        <v>305</v>
      </c>
      <c r="G385" s="14" t="s">
        <v>442</v>
      </c>
    </row>
    <row r="386" spans="1:7" ht="15" customHeight="1" x14ac:dyDescent="0.25">
      <c r="A386" s="16"/>
      <c r="B386" s="17"/>
      <c r="C386" s="18"/>
      <c r="D386" s="19"/>
      <c r="E386" s="20">
        <f>SUM(E385)</f>
        <v>1373.11</v>
      </c>
      <c r="F386" s="19"/>
      <c r="G386" s="22"/>
    </row>
    <row r="387" spans="1:7" s="11" customFormat="1" ht="15" customHeight="1" x14ac:dyDescent="0.25">
      <c r="A387" s="51" t="s">
        <v>226</v>
      </c>
      <c r="B387" s="52"/>
      <c r="C387" s="52"/>
      <c r="D387" s="52"/>
      <c r="E387" s="52"/>
      <c r="F387" s="52"/>
      <c r="G387" s="10"/>
    </row>
    <row r="388" spans="1:7" s="11" customFormat="1" ht="15" customHeight="1" x14ac:dyDescent="0.25">
      <c r="A388" s="12">
        <v>220150001294</v>
      </c>
      <c r="B388" s="13">
        <v>42062</v>
      </c>
      <c r="C388" s="12">
        <v>22015000683</v>
      </c>
      <c r="D388" s="14" t="s">
        <v>227</v>
      </c>
      <c r="E388" s="15">
        <v>146.41</v>
      </c>
      <c r="F388" s="14" t="s">
        <v>125</v>
      </c>
      <c r="G388" s="14" t="s">
        <v>228</v>
      </c>
    </row>
    <row r="389" spans="1:7" s="11" customFormat="1" ht="15" customHeight="1" x14ac:dyDescent="0.25">
      <c r="A389" s="12">
        <v>220150001295</v>
      </c>
      <c r="B389" s="13">
        <v>42062</v>
      </c>
      <c r="C389" s="12">
        <v>22015000684</v>
      </c>
      <c r="D389" s="14" t="s">
        <v>227</v>
      </c>
      <c r="E389" s="15">
        <v>211.75</v>
      </c>
      <c r="F389" s="14" t="s">
        <v>54</v>
      </c>
      <c r="G389" s="14" t="s">
        <v>229</v>
      </c>
    </row>
    <row r="390" spans="1:7" s="11" customFormat="1" ht="15" customHeight="1" x14ac:dyDescent="0.25">
      <c r="A390" s="12">
        <v>220150001296</v>
      </c>
      <c r="B390" s="13">
        <v>42062</v>
      </c>
      <c r="C390" s="12">
        <v>22015000686</v>
      </c>
      <c r="D390" s="14" t="s">
        <v>227</v>
      </c>
      <c r="E390" s="15">
        <v>5373.08</v>
      </c>
      <c r="F390" s="14" t="s">
        <v>173</v>
      </c>
      <c r="G390" s="14" t="s">
        <v>230</v>
      </c>
    </row>
    <row r="391" spans="1:7" s="11" customFormat="1" ht="15" customHeight="1" x14ac:dyDescent="0.25">
      <c r="A391" s="12">
        <v>220150001297</v>
      </c>
      <c r="B391" s="13">
        <v>42062</v>
      </c>
      <c r="C391" s="12">
        <v>22015000687</v>
      </c>
      <c r="D391" s="14" t="s">
        <v>227</v>
      </c>
      <c r="E391" s="15">
        <v>5286.96</v>
      </c>
      <c r="F391" s="14" t="s">
        <v>173</v>
      </c>
      <c r="G391" s="14" t="s">
        <v>231</v>
      </c>
    </row>
    <row r="392" spans="1:7" s="11" customFormat="1" ht="15" customHeight="1" x14ac:dyDescent="0.25">
      <c r="A392" s="12">
        <v>220150001298</v>
      </c>
      <c r="B392" s="13">
        <v>42062</v>
      </c>
      <c r="C392" s="12">
        <v>22015000688</v>
      </c>
      <c r="D392" s="14" t="s">
        <v>227</v>
      </c>
      <c r="E392" s="15">
        <v>121</v>
      </c>
      <c r="F392" s="14" t="s">
        <v>74</v>
      </c>
      <c r="G392" s="14" t="s">
        <v>232</v>
      </c>
    </row>
    <row r="393" spans="1:7" s="11" customFormat="1" ht="15" customHeight="1" x14ac:dyDescent="0.25">
      <c r="A393" s="12">
        <v>220150001299</v>
      </c>
      <c r="B393" s="13">
        <v>42062</v>
      </c>
      <c r="C393" s="12">
        <v>22015000718</v>
      </c>
      <c r="D393" s="14" t="s">
        <v>227</v>
      </c>
      <c r="E393" s="15">
        <v>465.85</v>
      </c>
      <c r="F393" s="14" t="s">
        <v>54</v>
      </c>
      <c r="G393" s="14" t="s">
        <v>233</v>
      </c>
    </row>
    <row r="394" spans="1:7" s="11" customFormat="1" ht="15" customHeight="1" x14ac:dyDescent="0.25">
      <c r="A394" s="12">
        <v>220150001300</v>
      </c>
      <c r="B394" s="13">
        <v>42062</v>
      </c>
      <c r="C394" s="12">
        <v>22015000879</v>
      </c>
      <c r="D394" s="14" t="s">
        <v>227</v>
      </c>
      <c r="E394" s="15">
        <v>183.92</v>
      </c>
      <c r="F394" s="14" t="s">
        <v>125</v>
      </c>
      <c r="G394" s="14" t="s">
        <v>234</v>
      </c>
    </row>
    <row r="395" spans="1:7" s="11" customFormat="1" ht="15" customHeight="1" x14ac:dyDescent="0.25">
      <c r="A395" s="12">
        <v>220150001301</v>
      </c>
      <c r="B395" s="13">
        <v>42062</v>
      </c>
      <c r="C395" s="12">
        <v>22015000880</v>
      </c>
      <c r="D395" s="14" t="s">
        <v>227</v>
      </c>
      <c r="E395" s="15">
        <v>544.5</v>
      </c>
      <c r="F395" s="14" t="s">
        <v>125</v>
      </c>
      <c r="G395" s="14" t="s">
        <v>235</v>
      </c>
    </row>
    <row r="396" spans="1:7" s="11" customFormat="1" ht="15" customHeight="1" x14ac:dyDescent="0.25">
      <c r="A396" s="12">
        <v>220150001302</v>
      </c>
      <c r="B396" s="13">
        <v>42062</v>
      </c>
      <c r="C396" s="12">
        <v>22015000882</v>
      </c>
      <c r="D396" s="14" t="s">
        <v>227</v>
      </c>
      <c r="E396" s="15">
        <v>257.73</v>
      </c>
      <c r="F396" s="14" t="s">
        <v>54</v>
      </c>
      <c r="G396" s="14" t="s">
        <v>236</v>
      </c>
    </row>
    <row r="397" spans="1:7" s="11" customFormat="1" ht="15" customHeight="1" x14ac:dyDescent="0.25">
      <c r="A397" s="12">
        <v>220150001303</v>
      </c>
      <c r="B397" s="13">
        <v>42062</v>
      </c>
      <c r="C397" s="12">
        <v>22015000883</v>
      </c>
      <c r="D397" s="14" t="s">
        <v>227</v>
      </c>
      <c r="E397" s="15">
        <v>1101.0999999999999</v>
      </c>
      <c r="F397" s="14" t="s">
        <v>74</v>
      </c>
      <c r="G397" s="14" t="s">
        <v>237</v>
      </c>
    </row>
    <row r="398" spans="1:7" s="11" customFormat="1" ht="15" customHeight="1" x14ac:dyDescent="0.25">
      <c r="A398" s="12">
        <v>220150002224</v>
      </c>
      <c r="B398" s="13">
        <v>42087</v>
      </c>
      <c r="C398" s="12">
        <v>22015001117</v>
      </c>
      <c r="D398" s="14" t="s">
        <v>227</v>
      </c>
      <c r="E398" s="15">
        <v>1815</v>
      </c>
      <c r="F398" s="14" t="s">
        <v>74</v>
      </c>
      <c r="G398" s="14" t="s">
        <v>238</v>
      </c>
    </row>
    <row r="399" spans="1:7" s="11" customFormat="1" ht="15" customHeight="1" x14ac:dyDescent="0.25">
      <c r="A399" s="12">
        <v>220150002235</v>
      </c>
      <c r="B399" s="13">
        <v>42088</v>
      </c>
      <c r="C399" s="12">
        <v>22015001125</v>
      </c>
      <c r="D399" s="14" t="s">
        <v>227</v>
      </c>
      <c r="E399" s="15">
        <v>94.38</v>
      </c>
      <c r="F399" s="14" t="s">
        <v>54</v>
      </c>
      <c r="G399" s="14" t="s">
        <v>239</v>
      </c>
    </row>
    <row r="400" spans="1:7" s="11" customFormat="1" ht="15" customHeight="1" x14ac:dyDescent="0.25">
      <c r="A400" s="12">
        <v>220150002236</v>
      </c>
      <c r="B400" s="13">
        <v>42088</v>
      </c>
      <c r="C400" s="12">
        <v>22015001129</v>
      </c>
      <c r="D400" s="14" t="s">
        <v>227</v>
      </c>
      <c r="E400" s="15">
        <v>1288.7</v>
      </c>
      <c r="F400" s="14" t="s">
        <v>240</v>
      </c>
      <c r="G400" s="14" t="s">
        <v>241</v>
      </c>
    </row>
    <row r="401" spans="1:7" s="11" customFormat="1" ht="15" customHeight="1" x14ac:dyDescent="0.25">
      <c r="A401" s="12">
        <v>220150002542</v>
      </c>
      <c r="B401" s="13">
        <v>42093</v>
      </c>
      <c r="C401" s="12">
        <v>22015001142</v>
      </c>
      <c r="D401" s="14" t="s">
        <v>227</v>
      </c>
      <c r="E401" s="15">
        <v>310.44</v>
      </c>
      <c r="F401" s="14" t="s">
        <v>128</v>
      </c>
      <c r="G401" s="14" t="s">
        <v>242</v>
      </c>
    </row>
    <row r="402" spans="1:7" s="11" customFormat="1" ht="15" customHeight="1" x14ac:dyDescent="0.25">
      <c r="A402" s="12">
        <v>220150002543</v>
      </c>
      <c r="B402" s="13">
        <v>42093</v>
      </c>
      <c r="C402" s="12">
        <v>22015001143</v>
      </c>
      <c r="D402" s="14" t="s">
        <v>227</v>
      </c>
      <c r="E402" s="15">
        <v>1410.5</v>
      </c>
      <c r="F402" s="14" t="s">
        <v>137</v>
      </c>
      <c r="G402" s="14" t="s">
        <v>243</v>
      </c>
    </row>
    <row r="403" spans="1:7" s="11" customFormat="1" ht="15" customHeight="1" x14ac:dyDescent="0.25">
      <c r="A403" s="12">
        <v>220150002544</v>
      </c>
      <c r="B403" s="13">
        <v>42093</v>
      </c>
      <c r="C403" s="12">
        <v>22015001144</v>
      </c>
      <c r="D403" s="14" t="s">
        <v>227</v>
      </c>
      <c r="E403" s="15">
        <v>63.82</v>
      </c>
      <c r="F403" s="14" t="s">
        <v>139</v>
      </c>
      <c r="G403" s="14" t="s">
        <v>244</v>
      </c>
    </row>
    <row r="404" spans="1:7" s="11" customFormat="1" ht="15" customHeight="1" x14ac:dyDescent="0.25">
      <c r="A404" s="12">
        <v>220150002545</v>
      </c>
      <c r="B404" s="13">
        <v>42093</v>
      </c>
      <c r="C404" s="12">
        <v>22015001145</v>
      </c>
      <c r="D404" s="14" t="s">
        <v>227</v>
      </c>
      <c r="E404" s="15">
        <v>1754.5</v>
      </c>
      <c r="F404" s="14" t="s">
        <v>139</v>
      </c>
      <c r="G404" s="14" t="s">
        <v>245</v>
      </c>
    </row>
    <row r="405" spans="1:7" s="11" customFormat="1" ht="22.5" x14ac:dyDescent="0.25">
      <c r="A405" s="12">
        <v>220150002546</v>
      </c>
      <c r="B405" s="13">
        <v>42093</v>
      </c>
      <c r="C405" s="12">
        <v>22015001174</v>
      </c>
      <c r="D405" s="14" t="s">
        <v>227</v>
      </c>
      <c r="E405" s="15">
        <v>295.41000000000003</v>
      </c>
      <c r="F405" s="14" t="s">
        <v>246</v>
      </c>
      <c r="G405" s="14" t="s">
        <v>247</v>
      </c>
    </row>
    <row r="406" spans="1:7" s="11" customFormat="1" ht="15" customHeight="1" x14ac:dyDescent="0.25">
      <c r="A406" s="12">
        <v>220150002593</v>
      </c>
      <c r="B406" s="13">
        <v>42094</v>
      </c>
      <c r="C406" s="12">
        <v>22015001199</v>
      </c>
      <c r="D406" s="14" t="s">
        <v>227</v>
      </c>
      <c r="E406" s="15">
        <v>113.62</v>
      </c>
      <c r="F406" s="14" t="s">
        <v>125</v>
      </c>
      <c r="G406" s="14" t="s">
        <v>248</v>
      </c>
    </row>
    <row r="407" spans="1:7" s="11" customFormat="1" ht="15" customHeight="1" x14ac:dyDescent="0.25">
      <c r="A407" s="12">
        <v>220150002595</v>
      </c>
      <c r="B407" s="13">
        <v>42094</v>
      </c>
      <c r="C407" s="12">
        <v>22015001205</v>
      </c>
      <c r="D407" s="14" t="s">
        <v>227</v>
      </c>
      <c r="E407" s="15">
        <v>121</v>
      </c>
      <c r="F407" s="14" t="s">
        <v>125</v>
      </c>
      <c r="G407" s="14" t="s">
        <v>249</v>
      </c>
    </row>
    <row r="408" spans="1:7" s="11" customFormat="1" ht="15" customHeight="1" x14ac:dyDescent="0.25">
      <c r="A408" s="12">
        <v>220150002596</v>
      </c>
      <c r="B408" s="13">
        <v>42094</v>
      </c>
      <c r="C408" s="12">
        <v>22015001218</v>
      </c>
      <c r="D408" s="14" t="s">
        <v>227</v>
      </c>
      <c r="E408" s="15">
        <v>217.8</v>
      </c>
      <c r="F408" s="14" t="s">
        <v>54</v>
      </c>
      <c r="G408" s="14" t="s">
        <v>250</v>
      </c>
    </row>
    <row r="409" spans="1:7" s="11" customFormat="1" ht="15" customHeight="1" x14ac:dyDescent="0.25">
      <c r="A409" s="12">
        <v>220150002597</v>
      </c>
      <c r="B409" s="13">
        <v>42094</v>
      </c>
      <c r="C409" s="12">
        <v>22015001220</v>
      </c>
      <c r="D409" s="14" t="s">
        <v>227</v>
      </c>
      <c r="E409" s="15">
        <v>139.15</v>
      </c>
      <c r="F409" s="14" t="s">
        <v>54</v>
      </c>
      <c r="G409" s="14" t="s">
        <v>251</v>
      </c>
    </row>
    <row r="410" spans="1:7" s="11" customFormat="1" ht="15" customHeight="1" x14ac:dyDescent="0.25">
      <c r="A410" s="12">
        <v>220150002598</v>
      </c>
      <c r="B410" s="13">
        <v>42094</v>
      </c>
      <c r="C410" s="12">
        <v>22015001221</v>
      </c>
      <c r="D410" s="14" t="s">
        <v>227</v>
      </c>
      <c r="E410" s="15">
        <v>45.98</v>
      </c>
      <c r="F410" s="14" t="s">
        <v>54</v>
      </c>
      <c r="G410" s="14" t="s">
        <v>252</v>
      </c>
    </row>
    <row r="411" spans="1:7" s="11" customFormat="1" ht="15" customHeight="1" x14ac:dyDescent="0.25">
      <c r="A411" s="12">
        <v>220150002599</v>
      </c>
      <c r="B411" s="13">
        <v>42094</v>
      </c>
      <c r="C411" s="12">
        <v>22015001224</v>
      </c>
      <c r="D411" s="14" t="s">
        <v>227</v>
      </c>
      <c r="E411" s="15">
        <v>575</v>
      </c>
      <c r="F411" s="14" t="s">
        <v>253</v>
      </c>
      <c r="G411" s="14" t="s">
        <v>254</v>
      </c>
    </row>
    <row r="412" spans="1:7" s="11" customFormat="1" ht="15" customHeight="1" x14ac:dyDescent="0.25">
      <c r="A412" s="12">
        <v>220150002638</v>
      </c>
      <c r="B412" s="13">
        <v>42100</v>
      </c>
      <c r="C412" s="12">
        <v>22015001236</v>
      </c>
      <c r="D412" s="14" t="s">
        <v>227</v>
      </c>
      <c r="E412" s="15">
        <v>90.75</v>
      </c>
      <c r="F412" s="14" t="s">
        <v>54</v>
      </c>
      <c r="G412" s="14" t="s">
        <v>363</v>
      </c>
    </row>
    <row r="413" spans="1:7" s="11" customFormat="1" ht="15" customHeight="1" x14ac:dyDescent="0.25">
      <c r="A413" s="12">
        <v>220150002639</v>
      </c>
      <c r="B413" s="13">
        <v>42100</v>
      </c>
      <c r="C413" s="12">
        <v>22015001237</v>
      </c>
      <c r="D413" s="14" t="s">
        <v>227</v>
      </c>
      <c r="E413" s="15">
        <v>416.72</v>
      </c>
      <c r="F413" s="14" t="s">
        <v>364</v>
      </c>
      <c r="G413" s="14" t="s">
        <v>365</v>
      </c>
    </row>
    <row r="414" spans="1:7" s="11" customFormat="1" ht="15" customHeight="1" x14ac:dyDescent="0.25">
      <c r="A414" s="12">
        <v>220150002960</v>
      </c>
      <c r="B414" s="13">
        <v>42103</v>
      </c>
      <c r="C414" s="12">
        <v>22015001254</v>
      </c>
      <c r="D414" s="14" t="s">
        <v>227</v>
      </c>
      <c r="E414" s="15">
        <v>211.75</v>
      </c>
      <c r="F414" s="14" t="s">
        <v>125</v>
      </c>
      <c r="G414" s="14" t="s">
        <v>366</v>
      </c>
    </row>
    <row r="415" spans="1:7" s="11" customFormat="1" ht="15" customHeight="1" x14ac:dyDescent="0.25">
      <c r="A415" s="12">
        <v>220150002961</v>
      </c>
      <c r="B415" s="13">
        <v>42103</v>
      </c>
      <c r="C415" s="12">
        <v>22015001258</v>
      </c>
      <c r="D415" s="14" t="s">
        <v>227</v>
      </c>
      <c r="E415" s="15">
        <v>2490.1799999999998</v>
      </c>
      <c r="F415" s="14" t="s">
        <v>139</v>
      </c>
      <c r="G415" s="14" t="s">
        <v>367</v>
      </c>
    </row>
    <row r="416" spans="1:7" s="11" customFormat="1" ht="15" customHeight="1" x14ac:dyDescent="0.25">
      <c r="A416" s="12">
        <v>220150003127</v>
      </c>
      <c r="B416" s="13">
        <v>42109</v>
      </c>
      <c r="C416" s="12">
        <v>22015001299</v>
      </c>
      <c r="D416" s="14" t="s">
        <v>227</v>
      </c>
      <c r="E416" s="15">
        <v>78.650000000000006</v>
      </c>
      <c r="F416" s="14" t="s">
        <v>125</v>
      </c>
      <c r="G416" s="14" t="s">
        <v>368</v>
      </c>
    </row>
    <row r="417" spans="1:7" s="11" customFormat="1" ht="15" customHeight="1" x14ac:dyDescent="0.25">
      <c r="A417" s="12">
        <v>220150003128</v>
      </c>
      <c r="B417" s="13">
        <v>42109</v>
      </c>
      <c r="C417" s="12">
        <v>22015001305</v>
      </c>
      <c r="D417" s="14" t="s">
        <v>227</v>
      </c>
      <c r="E417" s="15">
        <v>100.19</v>
      </c>
      <c r="F417" s="14" t="s">
        <v>125</v>
      </c>
      <c r="G417" s="14" t="s">
        <v>369</v>
      </c>
    </row>
    <row r="418" spans="1:7" s="11" customFormat="1" ht="15" customHeight="1" x14ac:dyDescent="0.25">
      <c r="A418" s="12">
        <v>220150003557</v>
      </c>
      <c r="B418" s="13">
        <v>42114</v>
      </c>
      <c r="C418" s="12">
        <v>22015001371</v>
      </c>
      <c r="D418" s="14" t="s">
        <v>227</v>
      </c>
      <c r="E418" s="15">
        <v>21093.01</v>
      </c>
      <c r="F418" s="14" t="s">
        <v>195</v>
      </c>
      <c r="G418" s="14" t="s">
        <v>370</v>
      </c>
    </row>
    <row r="419" spans="1:7" s="11" customFormat="1" ht="15" customHeight="1" x14ac:dyDescent="0.25">
      <c r="A419" s="12">
        <v>220150004010</v>
      </c>
      <c r="B419" s="13">
        <v>42122</v>
      </c>
      <c r="C419" s="12">
        <v>22015001449</v>
      </c>
      <c r="D419" s="14" t="s">
        <v>227</v>
      </c>
      <c r="E419" s="15">
        <v>479</v>
      </c>
      <c r="F419" s="14" t="s">
        <v>60</v>
      </c>
      <c r="G419" s="14" t="s">
        <v>371</v>
      </c>
    </row>
    <row r="420" spans="1:7" s="11" customFormat="1" ht="15" customHeight="1" x14ac:dyDescent="0.25">
      <c r="A420" s="12">
        <v>220150004011</v>
      </c>
      <c r="B420" s="13">
        <v>42122</v>
      </c>
      <c r="C420" s="12">
        <v>22015001450</v>
      </c>
      <c r="D420" s="14" t="s">
        <v>227</v>
      </c>
      <c r="E420" s="15">
        <v>881.61</v>
      </c>
      <c r="F420" s="14" t="s">
        <v>60</v>
      </c>
      <c r="G420" s="14" t="s">
        <v>372</v>
      </c>
    </row>
    <row r="421" spans="1:7" s="11" customFormat="1" ht="15" customHeight="1" x14ac:dyDescent="0.25">
      <c r="A421" s="12">
        <v>220150004205</v>
      </c>
      <c r="B421" s="13">
        <v>42129</v>
      </c>
      <c r="C421" s="12">
        <v>22015001538</v>
      </c>
      <c r="D421" s="14" t="s">
        <v>227</v>
      </c>
      <c r="E421" s="15">
        <v>7934.14</v>
      </c>
      <c r="F421" s="14" t="s">
        <v>209</v>
      </c>
      <c r="G421" s="14" t="s">
        <v>373</v>
      </c>
    </row>
    <row r="422" spans="1:7" s="11" customFormat="1" ht="15" customHeight="1" x14ac:dyDescent="0.25">
      <c r="A422" s="12">
        <v>220150004206</v>
      </c>
      <c r="B422" s="13">
        <v>42129</v>
      </c>
      <c r="C422" s="12">
        <v>22015001541</v>
      </c>
      <c r="D422" s="14" t="s">
        <v>227</v>
      </c>
      <c r="E422" s="15">
        <v>54.45</v>
      </c>
      <c r="F422" s="14" t="s">
        <v>125</v>
      </c>
      <c r="G422" s="14" t="s">
        <v>374</v>
      </c>
    </row>
    <row r="423" spans="1:7" s="11" customFormat="1" ht="15" customHeight="1" x14ac:dyDescent="0.25">
      <c r="A423" s="12">
        <v>220150004207</v>
      </c>
      <c r="B423" s="13">
        <v>42129</v>
      </c>
      <c r="C423" s="12">
        <v>22015001542</v>
      </c>
      <c r="D423" s="14" t="s">
        <v>227</v>
      </c>
      <c r="E423" s="15">
        <v>45.98</v>
      </c>
      <c r="F423" s="14" t="s">
        <v>54</v>
      </c>
      <c r="G423" s="14" t="s">
        <v>375</v>
      </c>
    </row>
    <row r="424" spans="1:7" s="11" customFormat="1" ht="15" customHeight="1" x14ac:dyDescent="0.25">
      <c r="A424" s="12">
        <v>220150004208</v>
      </c>
      <c r="B424" s="13">
        <v>42129</v>
      </c>
      <c r="C424" s="12">
        <v>22015001547</v>
      </c>
      <c r="D424" s="14" t="s">
        <v>227</v>
      </c>
      <c r="E424" s="15">
        <v>1296.1500000000001</v>
      </c>
      <c r="F424" s="14" t="s">
        <v>209</v>
      </c>
      <c r="G424" s="14" t="s">
        <v>376</v>
      </c>
    </row>
    <row r="425" spans="1:7" s="11" customFormat="1" ht="15" customHeight="1" x14ac:dyDescent="0.25">
      <c r="A425" s="12">
        <v>220150004251</v>
      </c>
      <c r="B425" s="13">
        <v>42130</v>
      </c>
      <c r="C425" s="12">
        <v>22015001575</v>
      </c>
      <c r="D425" s="14" t="s">
        <v>227</v>
      </c>
      <c r="E425" s="15">
        <v>17971.330000000002</v>
      </c>
      <c r="F425" s="14" t="s">
        <v>209</v>
      </c>
      <c r="G425" s="14" t="s">
        <v>377</v>
      </c>
    </row>
    <row r="426" spans="1:7" s="11" customFormat="1" ht="15" customHeight="1" x14ac:dyDescent="0.25">
      <c r="A426" s="12">
        <v>220150004381</v>
      </c>
      <c r="B426" s="13">
        <v>42132</v>
      </c>
      <c r="C426" s="12">
        <v>22015001611</v>
      </c>
      <c r="D426" s="14" t="s">
        <v>227</v>
      </c>
      <c r="E426" s="15">
        <v>2844.04</v>
      </c>
      <c r="F426" s="14" t="s">
        <v>209</v>
      </c>
      <c r="G426" s="14" t="s">
        <v>378</v>
      </c>
    </row>
    <row r="427" spans="1:7" s="11" customFormat="1" ht="15" customHeight="1" x14ac:dyDescent="0.25">
      <c r="A427" s="12">
        <v>220150004717</v>
      </c>
      <c r="B427" s="13">
        <v>42137</v>
      </c>
      <c r="C427" s="12">
        <v>22015001641</v>
      </c>
      <c r="D427" s="14" t="s">
        <v>227</v>
      </c>
      <c r="E427" s="15">
        <v>69.040000000000006</v>
      </c>
      <c r="F427" s="14" t="s">
        <v>128</v>
      </c>
      <c r="G427" s="14" t="s">
        <v>379</v>
      </c>
    </row>
    <row r="428" spans="1:7" s="11" customFormat="1" ht="15" customHeight="1" x14ac:dyDescent="0.25">
      <c r="A428" s="12">
        <v>220150005404</v>
      </c>
      <c r="B428" s="13">
        <v>42156</v>
      </c>
      <c r="C428" s="12">
        <v>22015001800</v>
      </c>
      <c r="D428" s="14" t="s">
        <v>227</v>
      </c>
      <c r="E428" s="15">
        <v>169.4</v>
      </c>
      <c r="F428" s="14" t="s">
        <v>380</v>
      </c>
      <c r="G428" s="14" t="s">
        <v>381</v>
      </c>
    </row>
    <row r="429" spans="1:7" s="11" customFormat="1" ht="15" customHeight="1" x14ac:dyDescent="0.25">
      <c r="A429" s="12">
        <v>220150005413</v>
      </c>
      <c r="B429" s="13">
        <v>42158</v>
      </c>
      <c r="C429" s="12">
        <v>22015000607</v>
      </c>
      <c r="D429" s="14" t="s">
        <v>227</v>
      </c>
      <c r="E429" s="15">
        <v>2413.9499999999998</v>
      </c>
      <c r="F429" s="14" t="s">
        <v>382</v>
      </c>
      <c r="G429" s="14" t="s">
        <v>383</v>
      </c>
    </row>
    <row r="430" spans="1:7" s="11" customFormat="1" ht="15" customHeight="1" x14ac:dyDescent="0.25">
      <c r="A430" s="12">
        <v>220150006775</v>
      </c>
      <c r="B430" s="13">
        <v>42180</v>
      </c>
      <c r="C430" s="12">
        <v>22015001886</v>
      </c>
      <c r="D430" s="14" t="s">
        <v>227</v>
      </c>
      <c r="E430" s="15">
        <v>90.75</v>
      </c>
      <c r="F430" s="14" t="s">
        <v>125</v>
      </c>
      <c r="G430" s="14" t="s">
        <v>384</v>
      </c>
    </row>
    <row r="431" spans="1:7" s="11" customFormat="1" ht="15" customHeight="1" x14ac:dyDescent="0.25">
      <c r="A431" s="12">
        <v>220150006776</v>
      </c>
      <c r="B431" s="13">
        <v>42180</v>
      </c>
      <c r="C431" s="12">
        <v>22015001905</v>
      </c>
      <c r="D431" s="14" t="s">
        <v>227</v>
      </c>
      <c r="E431" s="15">
        <v>2640.74</v>
      </c>
      <c r="F431" s="14" t="s">
        <v>74</v>
      </c>
      <c r="G431" s="14" t="s">
        <v>385</v>
      </c>
    </row>
    <row r="432" spans="1:7" s="11" customFormat="1" ht="15" customHeight="1" x14ac:dyDescent="0.25">
      <c r="A432" s="12">
        <v>220150006777</v>
      </c>
      <c r="B432" s="13">
        <v>42180</v>
      </c>
      <c r="C432" s="12">
        <v>22015001916</v>
      </c>
      <c r="D432" s="14" t="s">
        <v>227</v>
      </c>
      <c r="E432" s="15">
        <v>169.4</v>
      </c>
      <c r="F432" s="14" t="s">
        <v>380</v>
      </c>
      <c r="G432" s="14" t="s">
        <v>386</v>
      </c>
    </row>
    <row r="433" spans="1:7" s="11" customFormat="1" ht="15" customHeight="1" x14ac:dyDescent="0.25">
      <c r="A433" s="12">
        <v>220150006778</v>
      </c>
      <c r="B433" s="13">
        <v>42180</v>
      </c>
      <c r="C433" s="12">
        <v>22015001933</v>
      </c>
      <c r="D433" s="14" t="s">
        <v>227</v>
      </c>
      <c r="E433" s="15">
        <v>1291.68</v>
      </c>
      <c r="F433" s="14" t="s">
        <v>74</v>
      </c>
      <c r="G433" s="14" t="s">
        <v>387</v>
      </c>
    </row>
    <row r="434" spans="1:7" s="11" customFormat="1" ht="15" customHeight="1" x14ac:dyDescent="0.25">
      <c r="A434" s="12">
        <v>220150007817</v>
      </c>
      <c r="B434" s="13">
        <v>42194</v>
      </c>
      <c r="C434" s="12">
        <v>22015002056</v>
      </c>
      <c r="D434" s="14" t="s">
        <v>227</v>
      </c>
      <c r="E434" s="15">
        <v>284.35000000000002</v>
      </c>
      <c r="F434" s="14" t="s">
        <v>125</v>
      </c>
      <c r="G434" s="14" t="s">
        <v>443</v>
      </c>
    </row>
    <row r="435" spans="1:7" s="11" customFormat="1" ht="15" customHeight="1" x14ac:dyDescent="0.25">
      <c r="A435" s="12">
        <v>220150007839</v>
      </c>
      <c r="B435" s="13">
        <v>42195</v>
      </c>
      <c r="C435" s="12">
        <v>22015002062</v>
      </c>
      <c r="D435" s="14" t="s">
        <v>227</v>
      </c>
      <c r="E435" s="15">
        <v>4114</v>
      </c>
      <c r="F435" s="14" t="s">
        <v>444</v>
      </c>
      <c r="G435" s="14" t="s">
        <v>445</v>
      </c>
    </row>
    <row r="436" spans="1:7" s="11" customFormat="1" ht="15" customHeight="1" x14ac:dyDescent="0.25">
      <c r="A436" s="12">
        <v>220150007840</v>
      </c>
      <c r="B436" s="13">
        <v>42195</v>
      </c>
      <c r="C436" s="12">
        <v>22015002067</v>
      </c>
      <c r="D436" s="14" t="s">
        <v>227</v>
      </c>
      <c r="E436" s="15">
        <v>5198.68</v>
      </c>
      <c r="F436" s="14" t="s">
        <v>74</v>
      </c>
      <c r="G436" s="14" t="s">
        <v>446</v>
      </c>
    </row>
    <row r="437" spans="1:7" s="11" customFormat="1" ht="22.5" x14ac:dyDescent="0.25">
      <c r="A437" s="12">
        <v>220150007842</v>
      </c>
      <c r="B437" s="13">
        <v>42195</v>
      </c>
      <c r="C437" s="12">
        <v>22015002079</v>
      </c>
      <c r="D437" s="14" t="s">
        <v>227</v>
      </c>
      <c r="E437" s="15">
        <v>434.69</v>
      </c>
      <c r="F437" s="14" t="s">
        <v>447</v>
      </c>
      <c r="G437" s="14" t="s">
        <v>448</v>
      </c>
    </row>
    <row r="438" spans="1:7" s="11" customFormat="1" ht="15" customHeight="1" x14ac:dyDescent="0.25">
      <c r="A438" s="12">
        <v>220150007853</v>
      </c>
      <c r="B438" s="13">
        <v>42198</v>
      </c>
      <c r="C438" s="12">
        <v>22015002088</v>
      </c>
      <c r="D438" s="14" t="s">
        <v>227</v>
      </c>
      <c r="E438" s="15">
        <v>8702.32</v>
      </c>
      <c r="F438" s="14" t="s">
        <v>139</v>
      </c>
      <c r="G438" s="14" t="s">
        <v>449</v>
      </c>
    </row>
    <row r="439" spans="1:7" s="11" customFormat="1" ht="15" customHeight="1" x14ac:dyDescent="0.25">
      <c r="A439" s="12">
        <v>220150008070</v>
      </c>
      <c r="B439" s="13">
        <v>42202</v>
      </c>
      <c r="C439" s="12">
        <v>22015002081</v>
      </c>
      <c r="D439" s="14" t="s">
        <v>227</v>
      </c>
      <c r="E439" s="15">
        <v>4114</v>
      </c>
      <c r="F439" s="14" t="s">
        <v>444</v>
      </c>
      <c r="G439" s="14" t="s">
        <v>450</v>
      </c>
    </row>
    <row r="440" spans="1:7" s="11" customFormat="1" ht="15" customHeight="1" x14ac:dyDescent="0.25">
      <c r="A440" s="12">
        <v>220150008535</v>
      </c>
      <c r="B440" s="13">
        <v>42213</v>
      </c>
      <c r="C440" s="12">
        <v>22015002117</v>
      </c>
      <c r="D440" s="14" t="s">
        <v>227</v>
      </c>
      <c r="E440" s="15">
        <v>2444.1999999999998</v>
      </c>
      <c r="F440" s="14" t="s">
        <v>54</v>
      </c>
      <c r="G440" s="14" t="s">
        <v>451</v>
      </c>
    </row>
    <row r="441" spans="1:7" s="11" customFormat="1" ht="15" customHeight="1" x14ac:dyDescent="0.25">
      <c r="A441" s="12">
        <v>220150008538</v>
      </c>
      <c r="B441" s="13">
        <v>42213</v>
      </c>
      <c r="C441" s="12">
        <v>22015002125</v>
      </c>
      <c r="D441" s="14" t="s">
        <v>227</v>
      </c>
      <c r="E441" s="15">
        <v>7481.84</v>
      </c>
      <c r="F441" s="14" t="s">
        <v>74</v>
      </c>
      <c r="G441" s="14" t="s">
        <v>452</v>
      </c>
    </row>
    <row r="442" spans="1:7" s="11" customFormat="1" ht="15" customHeight="1" x14ac:dyDescent="0.25">
      <c r="A442" s="12">
        <v>220150008873</v>
      </c>
      <c r="B442" s="13">
        <v>42216</v>
      </c>
      <c r="C442" s="12">
        <v>22015002141</v>
      </c>
      <c r="D442" s="14" t="s">
        <v>227</v>
      </c>
      <c r="E442" s="15">
        <v>1391.5</v>
      </c>
      <c r="F442" s="14" t="s">
        <v>453</v>
      </c>
      <c r="G442" s="14" t="s">
        <v>454</v>
      </c>
    </row>
    <row r="443" spans="1:7" s="11" customFormat="1" ht="15" customHeight="1" x14ac:dyDescent="0.25">
      <c r="A443" s="12">
        <v>220150008874</v>
      </c>
      <c r="B443" s="13">
        <v>42216</v>
      </c>
      <c r="C443" s="12">
        <v>22015002144</v>
      </c>
      <c r="D443" s="14" t="s">
        <v>227</v>
      </c>
      <c r="E443" s="15">
        <v>60.5</v>
      </c>
      <c r="F443" s="14" t="s">
        <v>125</v>
      </c>
      <c r="G443" s="14" t="s">
        <v>455</v>
      </c>
    </row>
    <row r="444" spans="1:7" s="11" customFormat="1" ht="15" customHeight="1" x14ac:dyDescent="0.25">
      <c r="A444" s="12">
        <v>220150008875</v>
      </c>
      <c r="B444" s="13">
        <v>42216</v>
      </c>
      <c r="C444" s="12">
        <v>22015002145</v>
      </c>
      <c r="D444" s="14" t="s">
        <v>227</v>
      </c>
      <c r="E444" s="15">
        <v>266.2</v>
      </c>
      <c r="F444" s="14" t="s">
        <v>125</v>
      </c>
      <c r="G444" s="14" t="s">
        <v>456</v>
      </c>
    </row>
    <row r="445" spans="1:7" s="11" customFormat="1" ht="15" customHeight="1" x14ac:dyDescent="0.25">
      <c r="A445" s="12">
        <v>220150008876</v>
      </c>
      <c r="B445" s="13">
        <v>42216</v>
      </c>
      <c r="C445" s="12">
        <v>22015002146</v>
      </c>
      <c r="D445" s="14" t="s">
        <v>227</v>
      </c>
      <c r="E445" s="15">
        <v>254.1</v>
      </c>
      <c r="F445" s="14" t="s">
        <v>128</v>
      </c>
      <c r="G445" s="14" t="s">
        <v>457</v>
      </c>
    </row>
    <row r="446" spans="1:7" s="11" customFormat="1" ht="15" customHeight="1" x14ac:dyDescent="0.25">
      <c r="A446" s="12">
        <v>220150008877</v>
      </c>
      <c r="B446" s="13">
        <v>42216</v>
      </c>
      <c r="C446" s="12">
        <v>22015002147</v>
      </c>
      <c r="D446" s="14" t="s">
        <v>227</v>
      </c>
      <c r="E446" s="15">
        <v>375.1</v>
      </c>
      <c r="F446" s="14" t="s">
        <v>54</v>
      </c>
      <c r="G446" s="14" t="s">
        <v>458</v>
      </c>
    </row>
    <row r="447" spans="1:7" s="11" customFormat="1" ht="15" customHeight="1" x14ac:dyDescent="0.25">
      <c r="A447" s="12">
        <v>220150009010</v>
      </c>
      <c r="B447" s="13">
        <v>42222</v>
      </c>
      <c r="C447" s="12">
        <v>22015002185</v>
      </c>
      <c r="D447" s="14" t="s">
        <v>227</v>
      </c>
      <c r="E447" s="15">
        <v>360.01</v>
      </c>
      <c r="F447" s="14" t="s">
        <v>74</v>
      </c>
      <c r="G447" s="14" t="s">
        <v>459</v>
      </c>
    </row>
    <row r="448" spans="1:7" s="11" customFormat="1" ht="15" customHeight="1" x14ac:dyDescent="0.25">
      <c r="A448" s="12">
        <v>220150009019</v>
      </c>
      <c r="B448" s="13">
        <v>42222</v>
      </c>
      <c r="C448" s="12">
        <v>22015002195</v>
      </c>
      <c r="D448" s="14" t="s">
        <v>227</v>
      </c>
      <c r="E448" s="15">
        <v>10275.85</v>
      </c>
      <c r="F448" s="14" t="s">
        <v>74</v>
      </c>
      <c r="G448" s="14" t="s">
        <v>460</v>
      </c>
    </row>
    <row r="449" spans="1:7" s="11" customFormat="1" ht="15" customHeight="1" x14ac:dyDescent="0.25">
      <c r="A449" s="12">
        <v>220150009030</v>
      </c>
      <c r="B449" s="13">
        <v>42222</v>
      </c>
      <c r="C449" s="12">
        <v>22015002211</v>
      </c>
      <c r="D449" s="14" t="s">
        <v>227</v>
      </c>
      <c r="E449" s="15">
        <v>50.82</v>
      </c>
      <c r="F449" s="14" t="s">
        <v>128</v>
      </c>
      <c r="G449" s="14" t="s">
        <v>461</v>
      </c>
    </row>
    <row r="450" spans="1:7" s="11" customFormat="1" ht="15" customHeight="1" x14ac:dyDescent="0.25">
      <c r="A450" s="12">
        <v>220150009122</v>
      </c>
      <c r="B450" s="13">
        <v>42226</v>
      </c>
      <c r="C450" s="12">
        <v>22015002241</v>
      </c>
      <c r="D450" s="14" t="s">
        <v>227</v>
      </c>
      <c r="E450" s="15">
        <v>3815.7</v>
      </c>
      <c r="F450" s="14" t="s">
        <v>74</v>
      </c>
      <c r="G450" s="14" t="s">
        <v>462</v>
      </c>
    </row>
    <row r="451" spans="1:7" s="11" customFormat="1" ht="15" customHeight="1" x14ac:dyDescent="0.25">
      <c r="A451" s="12">
        <v>220150009125</v>
      </c>
      <c r="B451" s="13">
        <v>42226</v>
      </c>
      <c r="C451" s="12">
        <v>22015002257</v>
      </c>
      <c r="D451" s="14" t="s">
        <v>227</v>
      </c>
      <c r="E451" s="15">
        <v>115.99</v>
      </c>
      <c r="F451" s="14" t="s">
        <v>128</v>
      </c>
      <c r="G451" s="14" t="s">
        <v>463</v>
      </c>
    </row>
    <row r="452" spans="1:7" s="11" customFormat="1" ht="15" customHeight="1" x14ac:dyDescent="0.25">
      <c r="A452" s="12">
        <v>220150009935</v>
      </c>
      <c r="B452" s="13">
        <v>42255</v>
      </c>
      <c r="C452" s="12">
        <v>22015002338</v>
      </c>
      <c r="D452" s="14" t="s">
        <v>227</v>
      </c>
      <c r="E452" s="15">
        <v>93.58</v>
      </c>
      <c r="F452" s="14" t="s">
        <v>128</v>
      </c>
      <c r="G452" s="14" t="s">
        <v>464</v>
      </c>
    </row>
    <row r="453" spans="1:7" s="11" customFormat="1" ht="15" customHeight="1" x14ac:dyDescent="0.25">
      <c r="A453" s="12">
        <v>220150009936</v>
      </c>
      <c r="B453" s="13">
        <v>42255</v>
      </c>
      <c r="C453" s="12">
        <v>22015002339</v>
      </c>
      <c r="D453" s="14" t="s">
        <v>227</v>
      </c>
      <c r="E453" s="15">
        <v>1089</v>
      </c>
      <c r="F453" s="14" t="s">
        <v>74</v>
      </c>
      <c r="G453" s="14" t="s">
        <v>465</v>
      </c>
    </row>
    <row r="454" spans="1:7" s="11" customFormat="1" ht="15" customHeight="1" x14ac:dyDescent="0.25">
      <c r="A454" s="12">
        <v>220150010009</v>
      </c>
      <c r="B454" s="13">
        <v>42257</v>
      </c>
      <c r="C454" s="12">
        <v>22015002347</v>
      </c>
      <c r="D454" s="14" t="s">
        <v>227</v>
      </c>
      <c r="E454" s="15">
        <v>1660.46</v>
      </c>
      <c r="F454" s="14" t="s">
        <v>74</v>
      </c>
      <c r="G454" s="14" t="s">
        <v>466</v>
      </c>
    </row>
    <row r="455" spans="1:7" s="11" customFormat="1" ht="15" customHeight="1" x14ac:dyDescent="0.25">
      <c r="A455" s="12">
        <v>220150010014</v>
      </c>
      <c r="B455" s="13">
        <v>42257</v>
      </c>
      <c r="C455" s="12">
        <v>22015002376</v>
      </c>
      <c r="D455" s="14" t="s">
        <v>227</v>
      </c>
      <c r="E455" s="15">
        <v>185.13</v>
      </c>
      <c r="F455" s="14" t="s">
        <v>54</v>
      </c>
      <c r="G455" s="14" t="s">
        <v>467</v>
      </c>
    </row>
    <row r="456" spans="1:7" s="11" customFormat="1" ht="15" customHeight="1" x14ac:dyDescent="0.25">
      <c r="A456" s="12">
        <v>220150010075</v>
      </c>
      <c r="B456" s="13">
        <v>42261</v>
      </c>
      <c r="C456" s="12">
        <v>22015002419</v>
      </c>
      <c r="D456" s="14" t="s">
        <v>227</v>
      </c>
      <c r="E456" s="15">
        <v>91.79</v>
      </c>
      <c r="F456" s="14" t="s">
        <v>128</v>
      </c>
      <c r="G456" s="14" t="s">
        <v>468</v>
      </c>
    </row>
    <row r="457" spans="1:7" s="11" customFormat="1" ht="15" customHeight="1" x14ac:dyDescent="0.25">
      <c r="A457" s="12">
        <v>220150010391</v>
      </c>
      <c r="B457" s="13">
        <v>42270</v>
      </c>
      <c r="C457" s="12">
        <v>22015002462</v>
      </c>
      <c r="D457" s="14" t="s">
        <v>227</v>
      </c>
      <c r="E457" s="15">
        <v>1059.28</v>
      </c>
      <c r="F457" s="14" t="s">
        <v>209</v>
      </c>
      <c r="G457" s="14" t="s">
        <v>469</v>
      </c>
    </row>
    <row r="458" spans="1:7" s="11" customFormat="1" ht="15" customHeight="1" x14ac:dyDescent="0.25">
      <c r="A458" s="12">
        <v>220150011218</v>
      </c>
      <c r="B458" s="13">
        <v>42284</v>
      </c>
      <c r="C458" s="12">
        <v>22015002557</v>
      </c>
      <c r="D458" s="14" t="s">
        <v>227</v>
      </c>
      <c r="E458" s="15">
        <v>1022.79</v>
      </c>
      <c r="F458" s="14" t="s">
        <v>74</v>
      </c>
      <c r="G458" s="14" t="s">
        <v>589</v>
      </c>
    </row>
    <row r="459" spans="1:7" s="11" customFormat="1" ht="15" customHeight="1" x14ac:dyDescent="0.25">
      <c r="A459" s="12">
        <v>220150011224</v>
      </c>
      <c r="B459" s="13">
        <v>42284</v>
      </c>
      <c r="C459" s="12">
        <v>22015002564</v>
      </c>
      <c r="D459" s="14" t="s">
        <v>227</v>
      </c>
      <c r="E459" s="15">
        <v>1452</v>
      </c>
      <c r="F459" s="14" t="s">
        <v>74</v>
      </c>
      <c r="G459" s="14" t="s">
        <v>590</v>
      </c>
    </row>
    <row r="460" spans="1:7" s="11" customFormat="1" ht="15" customHeight="1" x14ac:dyDescent="0.25">
      <c r="A460" s="12">
        <v>220150011343</v>
      </c>
      <c r="B460" s="13">
        <v>42285</v>
      </c>
      <c r="C460" s="12">
        <v>22015002583</v>
      </c>
      <c r="D460" s="14" t="s">
        <v>227</v>
      </c>
      <c r="E460" s="15">
        <v>1778.7</v>
      </c>
      <c r="F460" s="14" t="s">
        <v>74</v>
      </c>
      <c r="G460" s="14" t="s">
        <v>591</v>
      </c>
    </row>
    <row r="461" spans="1:7" s="11" customFormat="1" ht="15" customHeight="1" x14ac:dyDescent="0.25">
      <c r="A461" s="12">
        <v>220150011558</v>
      </c>
      <c r="B461" s="13">
        <v>42291</v>
      </c>
      <c r="C461" s="12">
        <v>22015002631</v>
      </c>
      <c r="D461" s="14" t="s">
        <v>227</v>
      </c>
      <c r="E461" s="15">
        <v>3760.28</v>
      </c>
      <c r="F461" s="14" t="s">
        <v>137</v>
      </c>
      <c r="G461" s="14" t="s">
        <v>592</v>
      </c>
    </row>
    <row r="462" spans="1:7" s="11" customFormat="1" ht="15" customHeight="1" x14ac:dyDescent="0.25">
      <c r="A462" s="12">
        <v>220150011559</v>
      </c>
      <c r="B462" s="13">
        <v>42291</v>
      </c>
      <c r="C462" s="12">
        <v>22015002632</v>
      </c>
      <c r="D462" s="14" t="s">
        <v>227</v>
      </c>
      <c r="E462" s="15">
        <v>203.28</v>
      </c>
      <c r="F462" s="14" t="s">
        <v>137</v>
      </c>
      <c r="G462" s="14" t="s">
        <v>593</v>
      </c>
    </row>
    <row r="463" spans="1:7" s="11" customFormat="1" ht="15" customHeight="1" x14ac:dyDescent="0.25">
      <c r="A463" s="12">
        <v>220150012237</v>
      </c>
      <c r="B463" s="13">
        <v>42300</v>
      </c>
      <c r="C463" s="12">
        <v>22015002719</v>
      </c>
      <c r="D463" s="14" t="s">
        <v>227</v>
      </c>
      <c r="E463" s="15">
        <v>2864.29</v>
      </c>
      <c r="F463" s="14" t="s">
        <v>209</v>
      </c>
      <c r="G463" s="14" t="s">
        <v>594</v>
      </c>
    </row>
    <row r="464" spans="1:7" s="11" customFormat="1" ht="15" customHeight="1" x14ac:dyDescent="0.25">
      <c r="A464" s="12">
        <v>220150012239</v>
      </c>
      <c r="B464" s="13">
        <v>42300</v>
      </c>
      <c r="C464" s="12">
        <v>22015002721</v>
      </c>
      <c r="D464" s="14" t="s">
        <v>227</v>
      </c>
      <c r="E464" s="15">
        <v>3509</v>
      </c>
      <c r="F464" s="14" t="s">
        <v>74</v>
      </c>
      <c r="G464" s="14" t="s">
        <v>595</v>
      </c>
    </row>
    <row r="465" spans="1:7" s="11" customFormat="1" ht="15" customHeight="1" x14ac:dyDescent="0.25">
      <c r="A465" s="12">
        <v>220150014240</v>
      </c>
      <c r="B465" s="13">
        <v>42332</v>
      </c>
      <c r="C465" s="12">
        <v>22015003075</v>
      </c>
      <c r="D465" s="14" t="s">
        <v>227</v>
      </c>
      <c r="E465" s="15">
        <v>36.299999999999997</v>
      </c>
      <c r="F465" s="14" t="s">
        <v>125</v>
      </c>
      <c r="G465" s="14" t="s">
        <v>596</v>
      </c>
    </row>
    <row r="466" spans="1:7" s="11" customFormat="1" ht="15" customHeight="1" x14ac:dyDescent="0.25">
      <c r="A466" s="12">
        <v>220150014241</v>
      </c>
      <c r="B466" s="13">
        <v>42332</v>
      </c>
      <c r="C466" s="12">
        <v>22015003079</v>
      </c>
      <c r="D466" s="14" t="s">
        <v>227</v>
      </c>
      <c r="E466" s="15">
        <v>255.96</v>
      </c>
      <c r="F466" s="14" t="s">
        <v>128</v>
      </c>
      <c r="G466" s="14" t="s">
        <v>597</v>
      </c>
    </row>
    <row r="467" spans="1:7" s="11" customFormat="1" ht="15" customHeight="1" x14ac:dyDescent="0.25">
      <c r="A467" s="12">
        <v>220150014693</v>
      </c>
      <c r="B467" s="13">
        <v>42334</v>
      </c>
      <c r="C467" s="12">
        <v>22015003103</v>
      </c>
      <c r="D467" s="14" t="s">
        <v>227</v>
      </c>
      <c r="E467" s="15">
        <v>450.12</v>
      </c>
      <c r="F467" s="14" t="s">
        <v>74</v>
      </c>
      <c r="G467" s="14" t="s">
        <v>598</v>
      </c>
    </row>
    <row r="468" spans="1:7" s="11" customFormat="1" ht="15" customHeight="1" x14ac:dyDescent="0.25">
      <c r="A468" s="12">
        <v>220150014695</v>
      </c>
      <c r="B468" s="13">
        <v>42334</v>
      </c>
      <c r="C468" s="12">
        <v>22015003107</v>
      </c>
      <c r="D468" s="14" t="s">
        <v>227</v>
      </c>
      <c r="E468" s="15">
        <v>453.75</v>
      </c>
      <c r="F468" s="14" t="s">
        <v>54</v>
      </c>
      <c r="G468" s="14" t="s">
        <v>599</v>
      </c>
    </row>
    <row r="469" spans="1:7" s="11" customFormat="1" ht="15" customHeight="1" x14ac:dyDescent="0.25">
      <c r="A469" s="12">
        <v>220150014702</v>
      </c>
      <c r="B469" s="13">
        <v>42334</v>
      </c>
      <c r="C469" s="12">
        <v>22015003121</v>
      </c>
      <c r="D469" s="14" t="s">
        <v>227</v>
      </c>
      <c r="E469" s="15">
        <v>48.4</v>
      </c>
      <c r="F469" s="14" t="s">
        <v>125</v>
      </c>
      <c r="G469" s="14" t="s">
        <v>600</v>
      </c>
    </row>
    <row r="470" spans="1:7" s="11" customFormat="1" ht="15" customHeight="1" x14ac:dyDescent="0.25">
      <c r="A470" s="12">
        <v>220150015477</v>
      </c>
      <c r="B470" s="13">
        <v>42347</v>
      </c>
      <c r="C470" s="12">
        <v>22015003205</v>
      </c>
      <c r="D470" s="14" t="s">
        <v>227</v>
      </c>
      <c r="E470" s="15">
        <v>338.8</v>
      </c>
      <c r="F470" s="14" t="s">
        <v>74</v>
      </c>
      <c r="G470" s="14" t="s">
        <v>601</v>
      </c>
    </row>
    <row r="471" spans="1:7" s="11" customFormat="1" ht="15" customHeight="1" x14ac:dyDescent="0.25">
      <c r="A471" s="12">
        <v>220150015773</v>
      </c>
      <c r="B471" s="13">
        <v>42348</v>
      </c>
      <c r="C471" s="12">
        <v>22015003263</v>
      </c>
      <c r="D471" s="14" t="s">
        <v>227</v>
      </c>
      <c r="E471" s="15">
        <v>561.44000000000005</v>
      </c>
      <c r="F471" s="14" t="s">
        <v>137</v>
      </c>
      <c r="G471" s="14" t="s">
        <v>602</v>
      </c>
    </row>
    <row r="472" spans="1:7" s="11" customFormat="1" ht="15" customHeight="1" x14ac:dyDescent="0.25">
      <c r="A472" s="12">
        <v>220150015774</v>
      </c>
      <c r="B472" s="13">
        <v>42348</v>
      </c>
      <c r="C472" s="12">
        <v>22015003264</v>
      </c>
      <c r="D472" s="14" t="s">
        <v>227</v>
      </c>
      <c r="E472" s="15">
        <v>1485.09</v>
      </c>
      <c r="F472" s="14" t="s">
        <v>137</v>
      </c>
      <c r="G472" s="14" t="s">
        <v>603</v>
      </c>
    </row>
    <row r="473" spans="1:7" ht="15" customHeight="1" x14ac:dyDescent="0.25">
      <c r="A473" s="16"/>
      <c r="B473" s="17"/>
      <c r="C473" s="18"/>
      <c r="D473" s="19"/>
      <c r="E473" s="20">
        <f>SUM(E388:E472)</f>
        <v>156909.79999999996</v>
      </c>
      <c r="F473" s="19"/>
      <c r="G473" s="22"/>
    </row>
    <row r="474" spans="1:7" s="11" customFormat="1" ht="15" customHeight="1" x14ac:dyDescent="0.25">
      <c r="A474" s="51" t="s">
        <v>255</v>
      </c>
      <c r="B474" s="52"/>
      <c r="C474" s="52"/>
      <c r="D474" s="52"/>
      <c r="E474" s="52"/>
      <c r="F474" s="52"/>
      <c r="G474" s="10"/>
    </row>
    <row r="475" spans="1:7" ht="15" customHeight="1" x14ac:dyDescent="0.25">
      <c r="A475" s="12">
        <v>220150002063</v>
      </c>
      <c r="B475" s="13">
        <v>42080</v>
      </c>
      <c r="C475" s="12">
        <v>22015001044</v>
      </c>
      <c r="D475" s="14" t="s">
        <v>256</v>
      </c>
      <c r="E475" s="15">
        <v>2500</v>
      </c>
      <c r="F475" s="14" t="s">
        <v>257</v>
      </c>
      <c r="G475" s="14" t="s">
        <v>258</v>
      </c>
    </row>
    <row r="476" spans="1:7" ht="15" customHeight="1" x14ac:dyDescent="0.25">
      <c r="A476" s="12">
        <v>220150004801</v>
      </c>
      <c r="B476" s="13">
        <v>42138</v>
      </c>
      <c r="C476" s="12">
        <v>22015001666</v>
      </c>
      <c r="D476" s="14" t="s">
        <v>256</v>
      </c>
      <c r="E476" s="15">
        <v>3189.29</v>
      </c>
      <c r="F476" s="14" t="s">
        <v>137</v>
      </c>
      <c r="G476" s="14" t="s">
        <v>388</v>
      </c>
    </row>
    <row r="477" spans="1:7" ht="15" customHeight="1" x14ac:dyDescent="0.25">
      <c r="A477" s="12">
        <v>220150004802</v>
      </c>
      <c r="B477" s="13">
        <v>42138</v>
      </c>
      <c r="C477" s="12">
        <v>22015001668</v>
      </c>
      <c r="D477" s="14" t="s">
        <v>256</v>
      </c>
      <c r="E477" s="15">
        <v>2423.2800000000002</v>
      </c>
      <c r="F477" s="14" t="s">
        <v>137</v>
      </c>
      <c r="G477" s="14" t="s">
        <v>389</v>
      </c>
    </row>
    <row r="478" spans="1:7" ht="15" customHeight="1" x14ac:dyDescent="0.25">
      <c r="A478" s="12">
        <v>220150005793</v>
      </c>
      <c r="B478" s="13">
        <v>42165</v>
      </c>
      <c r="C478" s="12">
        <v>22015001858</v>
      </c>
      <c r="D478" s="14" t="s">
        <v>256</v>
      </c>
      <c r="E478" s="15">
        <v>1452.58</v>
      </c>
      <c r="F478" s="14" t="s">
        <v>137</v>
      </c>
      <c r="G478" s="14" t="s">
        <v>390</v>
      </c>
    </row>
    <row r="479" spans="1:7" ht="15" customHeight="1" x14ac:dyDescent="0.25">
      <c r="A479" s="12">
        <v>220150007843</v>
      </c>
      <c r="B479" s="13">
        <v>42195</v>
      </c>
      <c r="C479" s="12">
        <v>22015002080</v>
      </c>
      <c r="D479" s="14" t="s">
        <v>256</v>
      </c>
      <c r="E479" s="15">
        <v>2022.26</v>
      </c>
      <c r="F479" s="14" t="s">
        <v>137</v>
      </c>
      <c r="G479" s="14" t="s">
        <v>470</v>
      </c>
    </row>
    <row r="480" spans="1:7" ht="15" customHeight="1" x14ac:dyDescent="0.25">
      <c r="A480" s="12">
        <v>220150007851</v>
      </c>
      <c r="B480" s="13">
        <v>42198</v>
      </c>
      <c r="C480" s="12">
        <v>22015002082</v>
      </c>
      <c r="D480" s="14" t="s">
        <v>256</v>
      </c>
      <c r="E480" s="15">
        <v>1000</v>
      </c>
      <c r="F480" s="14" t="s">
        <v>471</v>
      </c>
      <c r="G480" s="14" t="s">
        <v>472</v>
      </c>
    </row>
    <row r="481" spans="1:7" ht="15" customHeight="1" x14ac:dyDescent="0.25">
      <c r="A481" s="12">
        <v>220150008071</v>
      </c>
      <c r="B481" s="13">
        <v>42202</v>
      </c>
      <c r="C481" s="12">
        <v>22015002094</v>
      </c>
      <c r="D481" s="14" t="s">
        <v>256</v>
      </c>
      <c r="E481" s="15">
        <v>6707.03</v>
      </c>
      <c r="F481" s="14" t="s">
        <v>257</v>
      </c>
      <c r="G481" s="14" t="s">
        <v>473</v>
      </c>
    </row>
    <row r="482" spans="1:7" ht="15" customHeight="1" x14ac:dyDescent="0.25">
      <c r="A482" s="12">
        <v>220150008092</v>
      </c>
      <c r="B482" s="13">
        <v>42205</v>
      </c>
      <c r="C482" s="12">
        <v>22015002020</v>
      </c>
      <c r="D482" s="14" t="s">
        <v>256</v>
      </c>
      <c r="E482" s="15">
        <v>4348.74</v>
      </c>
      <c r="F482" s="14" t="s">
        <v>137</v>
      </c>
      <c r="G482" s="14" t="s">
        <v>474</v>
      </c>
    </row>
    <row r="483" spans="1:7" ht="15" customHeight="1" x14ac:dyDescent="0.25">
      <c r="A483" s="12">
        <v>220150009932</v>
      </c>
      <c r="B483" s="13">
        <v>42255</v>
      </c>
      <c r="C483" s="12">
        <v>22015002327</v>
      </c>
      <c r="D483" s="14" t="s">
        <v>256</v>
      </c>
      <c r="E483" s="15">
        <v>114.95</v>
      </c>
      <c r="F483" s="14" t="s">
        <v>125</v>
      </c>
      <c r="G483" s="14" t="s">
        <v>475</v>
      </c>
    </row>
    <row r="484" spans="1:7" ht="15" customHeight="1" x14ac:dyDescent="0.25">
      <c r="A484" s="12">
        <v>220150007843</v>
      </c>
      <c r="B484" s="13">
        <v>42195</v>
      </c>
      <c r="C484" s="12">
        <v>22015002080</v>
      </c>
      <c r="D484" s="14" t="s">
        <v>256</v>
      </c>
      <c r="E484" s="15">
        <v>2022.26</v>
      </c>
      <c r="F484" s="14" t="s">
        <v>137</v>
      </c>
      <c r="G484" s="14" t="s">
        <v>470</v>
      </c>
    </row>
    <row r="485" spans="1:7" ht="15" customHeight="1" x14ac:dyDescent="0.25">
      <c r="A485" s="12">
        <v>220150007851</v>
      </c>
      <c r="B485" s="13">
        <v>42198</v>
      </c>
      <c r="C485" s="12">
        <v>22015002082</v>
      </c>
      <c r="D485" s="14" t="s">
        <v>256</v>
      </c>
      <c r="E485" s="15">
        <v>1000</v>
      </c>
      <c r="F485" s="14" t="s">
        <v>471</v>
      </c>
      <c r="G485" s="14" t="s">
        <v>472</v>
      </c>
    </row>
    <row r="486" spans="1:7" ht="15" customHeight="1" x14ac:dyDescent="0.25">
      <c r="A486" s="12">
        <v>220150008071</v>
      </c>
      <c r="B486" s="13">
        <v>42202</v>
      </c>
      <c r="C486" s="12">
        <v>22015002094</v>
      </c>
      <c r="D486" s="14" t="s">
        <v>256</v>
      </c>
      <c r="E486" s="15">
        <v>6707.03</v>
      </c>
      <c r="F486" s="14" t="s">
        <v>257</v>
      </c>
      <c r="G486" s="14" t="s">
        <v>473</v>
      </c>
    </row>
    <row r="487" spans="1:7" ht="15" customHeight="1" x14ac:dyDescent="0.25">
      <c r="A487" s="12">
        <v>220150008092</v>
      </c>
      <c r="B487" s="13">
        <v>42205</v>
      </c>
      <c r="C487" s="12">
        <v>22015002020</v>
      </c>
      <c r="D487" s="14" t="s">
        <v>256</v>
      </c>
      <c r="E487" s="15">
        <v>4348.74</v>
      </c>
      <c r="F487" s="14" t="s">
        <v>137</v>
      </c>
      <c r="G487" s="14" t="s">
        <v>474</v>
      </c>
    </row>
    <row r="488" spans="1:7" ht="15" customHeight="1" x14ac:dyDescent="0.25">
      <c r="A488" s="12">
        <v>220150009932</v>
      </c>
      <c r="B488" s="13">
        <v>42255</v>
      </c>
      <c r="C488" s="12">
        <v>22015002327</v>
      </c>
      <c r="D488" s="14" t="s">
        <v>256</v>
      </c>
      <c r="E488" s="15">
        <v>114.95</v>
      </c>
      <c r="F488" s="14" t="s">
        <v>125</v>
      </c>
      <c r="G488" s="14" t="s">
        <v>475</v>
      </c>
    </row>
    <row r="489" spans="1:7" ht="15" customHeight="1" x14ac:dyDescent="0.25">
      <c r="A489" s="16"/>
      <c r="B489" s="17"/>
      <c r="C489" s="18"/>
      <c r="D489" s="19"/>
      <c r="E489" s="20">
        <f>SUM(E475:E488)</f>
        <v>37951.109999999993</v>
      </c>
      <c r="F489" s="19"/>
      <c r="G489" s="22"/>
    </row>
    <row r="490" spans="1:7" s="11" customFormat="1" ht="15" customHeight="1" x14ac:dyDescent="0.25">
      <c r="A490" s="51" t="s">
        <v>604</v>
      </c>
      <c r="B490" s="52"/>
      <c r="C490" s="52"/>
      <c r="D490" s="52"/>
      <c r="E490" s="52"/>
      <c r="F490" s="52"/>
      <c r="G490" s="10"/>
    </row>
    <row r="491" spans="1:7" ht="15" customHeight="1" x14ac:dyDescent="0.25">
      <c r="A491" s="12">
        <v>220150000065</v>
      </c>
      <c r="B491" s="13">
        <v>42020</v>
      </c>
      <c r="C491" s="12">
        <v>22015000115</v>
      </c>
      <c r="D491" s="14" t="s">
        <v>259</v>
      </c>
      <c r="E491" s="15">
        <v>500</v>
      </c>
      <c r="F491" s="14" t="s">
        <v>260</v>
      </c>
      <c r="G491" s="14" t="s">
        <v>261</v>
      </c>
    </row>
    <row r="492" spans="1:7" ht="15" customHeight="1" x14ac:dyDescent="0.25">
      <c r="A492" s="12">
        <v>220150000066</v>
      </c>
      <c r="B492" s="13">
        <v>42020</v>
      </c>
      <c r="C492" s="12">
        <v>22015000116</v>
      </c>
      <c r="D492" s="14" t="s">
        <v>259</v>
      </c>
      <c r="E492" s="15">
        <v>500</v>
      </c>
      <c r="F492" s="14" t="s">
        <v>262</v>
      </c>
      <c r="G492" s="14" t="s">
        <v>263</v>
      </c>
    </row>
    <row r="493" spans="1:7" ht="15" customHeight="1" x14ac:dyDescent="0.25">
      <c r="A493" s="12">
        <v>220150000067</v>
      </c>
      <c r="B493" s="13">
        <v>42020</v>
      </c>
      <c r="C493" s="12">
        <v>22015000117</v>
      </c>
      <c r="D493" s="14" t="s">
        <v>259</v>
      </c>
      <c r="E493" s="15">
        <v>600</v>
      </c>
      <c r="F493" s="14" t="s">
        <v>264</v>
      </c>
      <c r="G493" s="14" t="s">
        <v>265</v>
      </c>
    </row>
    <row r="494" spans="1:7" ht="15" customHeight="1" x14ac:dyDescent="0.25">
      <c r="A494" s="12">
        <v>220150007852</v>
      </c>
      <c r="B494" s="13">
        <v>42198</v>
      </c>
      <c r="C494" s="12">
        <v>22015002087</v>
      </c>
      <c r="D494" s="14" t="s">
        <v>259</v>
      </c>
      <c r="E494" s="15">
        <v>525.24</v>
      </c>
      <c r="F494" s="14" t="s">
        <v>260</v>
      </c>
      <c r="G494" s="14" t="s">
        <v>476</v>
      </c>
    </row>
    <row r="495" spans="1:7" ht="15" customHeight="1" x14ac:dyDescent="0.25">
      <c r="A495" s="12">
        <v>220150008540</v>
      </c>
      <c r="B495" s="13">
        <v>42213</v>
      </c>
      <c r="C495" s="12">
        <v>22015002127</v>
      </c>
      <c r="D495" s="14" t="s">
        <v>259</v>
      </c>
      <c r="E495" s="15">
        <v>493.01</v>
      </c>
      <c r="F495" s="14" t="s">
        <v>260</v>
      </c>
      <c r="G495" s="14" t="s">
        <v>477</v>
      </c>
    </row>
    <row r="496" spans="1:7" ht="15" customHeight="1" x14ac:dyDescent="0.25">
      <c r="A496" s="12">
        <v>220150010089</v>
      </c>
      <c r="B496" s="13">
        <v>42261</v>
      </c>
      <c r="C496" s="12">
        <v>22015002414</v>
      </c>
      <c r="D496" s="14" t="s">
        <v>259</v>
      </c>
      <c r="E496" s="15">
        <v>3866.49</v>
      </c>
      <c r="F496" s="14" t="s">
        <v>478</v>
      </c>
      <c r="G496" s="14" t="s">
        <v>479</v>
      </c>
    </row>
    <row r="497" spans="1:7" ht="15" customHeight="1" x14ac:dyDescent="0.25">
      <c r="A497" s="12">
        <v>220150010131</v>
      </c>
      <c r="B497" s="13">
        <v>42265</v>
      </c>
      <c r="C497" s="12">
        <v>22015002441</v>
      </c>
      <c r="D497" s="14" t="s">
        <v>259</v>
      </c>
      <c r="E497" s="15">
        <v>280.55</v>
      </c>
      <c r="F497" s="14" t="s">
        <v>260</v>
      </c>
      <c r="G497" s="14" t="s">
        <v>480</v>
      </c>
    </row>
    <row r="498" spans="1:7" ht="15" customHeight="1" x14ac:dyDescent="0.25">
      <c r="A498" s="12">
        <v>220150011031</v>
      </c>
      <c r="B498" s="13">
        <v>42282</v>
      </c>
      <c r="C498" s="12">
        <v>22015002536</v>
      </c>
      <c r="D498" s="14" t="s">
        <v>259</v>
      </c>
      <c r="E498" s="15">
        <v>1046.5</v>
      </c>
      <c r="F498" s="14" t="s">
        <v>260</v>
      </c>
      <c r="G498" s="14" t="s">
        <v>605</v>
      </c>
    </row>
    <row r="499" spans="1:7" ht="15" customHeight="1" x14ac:dyDescent="0.25">
      <c r="A499" s="16"/>
      <c r="B499" s="17"/>
      <c r="C499" s="18"/>
      <c r="D499" s="19"/>
      <c r="E499" s="20">
        <f>SUM(E491:E498)</f>
        <v>7811.79</v>
      </c>
      <c r="F499" s="19"/>
      <c r="G499" s="22"/>
    </row>
    <row r="500" spans="1:7" s="27" customFormat="1" ht="15" customHeight="1" x14ac:dyDescent="0.25">
      <c r="A500" s="23"/>
      <c r="B500" s="24"/>
      <c r="C500" s="23"/>
      <c r="D500" s="25"/>
      <c r="E500" s="26"/>
      <c r="F500" s="25"/>
      <c r="G500" s="25"/>
    </row>
    <row r="501" spans="1:7" s="27" customFormat="1" ht="15" customHeight="1" x14ac:dyDescent="0.25">
      <c r="A501" s="23"/>
      <c r="B501" s="56" t="s">
        <v>266</v>
      </c>
      <c r="C501" s="56"/>
      <c r="D501" s="56"/>
      <c r="E501" s="36">
        <f>E499+E489+E473+E386</f>
        <v>204045.80999999994</v>
      </c>
      <c r="F501" s="25"/>
      <c r="G501" s="25"/>
    </row>
    <row r="505" spans="1:7" ht="15.75" x14ac:dyDescent="0.25">
      <c r="E505" s="43" t="s">
        <v>606</v>
      </c>
      <c r="F505" s="44">
        <f>E501+E381+E350+E340+E81</f>
        <v>2682932.09</v>
      </c>
    </row>
  </sheetData>
  <mergeCells count="41">
    <mergeCell ref="A85:F85"/>
    <mergeCell ref="A184:F184"/>
    <mergeCell ref="A191:F191"/>
    <mergeCell ref="A336:F336"/>
    <mergeCell ref="A383:G383"/>
    <mergeCell ref="A387:F387"/>
    <mergeCell ref="A362:F362"/>
    <mergeCell ref="A384:F384"/>
    <mergeCell ref="A490:F490"/>
    <mergeCell ref="B501:D501"/>
    <mergeCell ref="A474:F474"/>
    <mergeCell ref="A320:F320"/>
    <mergeCell ref="B340:D340"/>
    <mergeCell ref="A353:G353"/>
    <mergeCell ref="A354:F354"/>
    <mergeCell ref="B350:D350"/>
    <mergeCell ref="A342:G342"/>
    <mergeCell ref="A343:F343"/>
    <mergeCell ref="A367:F367"/>
    <mergeCell ref="B381:D381"/>
    <mergeCell ref="A221:F221"/>
    <mergeCell ref="A252:F252"/>
    <mergeCell ref="A269:F269"/>
    <mergeCell ref="A274:F274"/>
    <mergeCell ref="A281:F281"/>
    <mergeCell ref="A310:F310"/>
    <mergeCell ref="A88:F88"/>
    <mergeCell ref="A145:F145"/>
    <mergeCell ref="A162:F162"/>
    <mergeCell ref="A195:F195"/>
    <mergeCell ref="A199:F199"/>
    <mergeCell ref="A209:F209"/>
    <mergeCell ref="A2:G2"/>
    <mergeCell ref="A4:G4"/>
    <mergeCell ref="A5:F5"/>
    <mergeCell ref="A20:F20"/>
    <mergeCell ref="A84:G84"/>
    <mergeCell ref="A71:F71"/>
    <mergeCell ref="B81:D81"/>
    <mergeCell ref="A17:F17"/>
    <mergeCell ref="A67:F67"/>
  </mergeCells>
  <pageMargins left="0.2" right="0.2" top="0.28999999999999998" bottom="0.3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</dc:creator>
  <cp:lastModifiedBy>port</cp:lastModifiedBy>
  <cp:lastPrinted>2016-02-22T11:56:59Z</cp:lastPrinted>
  <dcterms:created xsi:type="dcterms:W3CDTF">2016-02-22T11:03:11Z</dcterms:created>
  <dcterms:modified xsi:type="dcterms:W3CDTF">2018-09-22T16:07:38Z</dcterms:modified>
</cp:coreProperties>
</file>