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30" yWindow="5100" windowWidth="23160" windowHeight="60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00" i="1" l="1"/>
  <c r="E87" i="1"/>
  <c r="E78" i="1" l="1"/>
  <c r="E98" i="1" l="1"/>
  <c r="E61" i="1"/>
  <c r="E53" i="1"/>
  <c r="E30" i="1"/>
  <c r="E23" i="1"/>
  <c r="E18" i="1"/>
  <c r="E10" i="1"/>
  <c r="E66" i="1" l="1"/>
  <c r="E110" i="1" l="1"/>
  <c r="E105" i="1"/>
  <c r="E112" i="1" l="1"/>
  <c r="E92" i="1" l="1"/>
</calcChain>
</file>

<file path=xl/sharedStrings.xml><?xml version="1.0" encoding="utf-8"?>
<sst xmlns="http://schemas.openxmlformats.org/spreadsheetml/2006/main" count="263" uniqueCount="109">
  <si>
    <t>Fecha del gasto</t>
  </si>
  <si>
    <t>Suministrador</t>
  </si>
  <si>
    <t>Importe</t>
  </si>
  <si>
    <t xml:space="preserve">Concepto </t>
  </si>
  <si>
    <t>Forma de adjudicación</t>
  </si>
  <si>
    <t>Concepto (descripción clara del gasto)</t>
  </si>
  <si>
    <t>1350 PROTECCIÓN CIVIL</t>
  </si>
  <si>
    <t xml:space="preserve">Comidas voluntarios doble turno </t>
  </si>
  <si>
    <t>22105 PRODUCTOS ALIMENTICIOS</t>
  </si>
  <si>
    <t>22799 OTROS TRABAJOS REALIZADOS POR OTRAS EMPRESAS</t>
  </si>
  <si>
    <t>TOTAL:</t>
  </si>
  <si>
    <t>22103 COMBUSTIBLES Y CARBURANTES</t>
  </si>
  <si>
    <t>caja fija</t>
  </si>
  <si>
    <t>Negociado sin publicidad</t>
  </si>
  <si>
    <t>Contrato menor</t>
  </si>
  <si>
    <t>SOLRED S.A.</t>
  </si>
  <si>
    <t>RTE. KOBBEMAN</t>
  </si>
  <si>
    <t>KARIM KEBAB</t>
  </si>
  <si>
    <t>Comidas voluntarios doble turno</t>
  </si>
  <si>
    <t>RESVILODONES, S.L.U.</t>
  </si>
  <si>
    <t>22106 PRODUCTOS FARMACEÚTICOS Y MATERIAL SANITARIO</t>
  </si>
  <si>
    <t>ALTOBONO S.L.</t>
  </si>
  <si>
    <t>22104 VESTURIO</t>
  </si>
  <si>
    <t>62300 INVERSIONES EN MAQUINARIA, INSTALACIONES Y UTILLAJE</t>
  </si>
  <si>
    <t>RADIOASISTENCIA S.L.</t>
  </si>
  <si>
    <t>MERCADONA S.A.</t>
  </si>
  <si>
    <t>22699 OTROS GASTOS DIVERSOS</t>
  </si>
  <si>
    <t>Combustible sevicio mes de agosto</t>
  </si>
  <si>
    <t>Combustible sevicio mes de septiembre</t>
  </si>
  <si>
    <t>Combustible sevicio mes de octubre</t>
  </si>
  <si>
    <t>Combustible sevicio mes de noviembre</t>
  </si>
  <si>
    <t>Contrato programa informático gestión de servicio 3º trimestre 2018</t>
  </si>
  <si>
    <t>ARDILL MULTISERVICIOS S.L.</t>
  </si>
  <si>
    <t>Vestuario P. Civil (forros polares, polos, camisetas, boras, cascos, etc…)</t>
  </si>
  <si>
    <t>TREVE HISPANIA S.L.L.</t>
  </si>
  <si>
    <t>Vadeadores para inundaciones</t>
  </si>
  <si>
    <t>Zahones, guantes y manguitos de protección trabajos con motosierra</t>
  </si>
  <si>
    <t>ESCUELA DE CONDUCCIÓN AVANZADA SL</t>
  </si>
  <si>
    <t>Curso de conducción especializada para trabajadores y voluntarios de P. Civil</t>
  </si>
  <si>
    <t>20400 ARRENDAMIENTO MATERIAL DE TRANSPORTE</t>
  </si>
  <si>
    <t>ALQUIBER QUALITY S.A.</t>
  </si>
  <si>
    <t xml:space="preserve"> Procedimiento abierto</t>
  </si>
  <si>
    <t>Renting vehículo P. Civil 0335KPB mes octubre</t>
  </si>
  <si>
    <t>Renting vehículo P. Civil 0335KPB mes noviembre</t>
  </si>
  <si>
    <t>Suministro y sustitución de prioritarios en vehículos  P. Civil por cambio de normativa</t>
  </si>
  <si>
    <t>22199 OTROS SUMINISTROS</t>
  </si>
  <si>
    <t>DOTES SUMINISTROS ESPECIALES S.L.</t>
  </si>
  <si>
    <t>Navajas multifunción voluntarios P. Civil</t>
  </si>
  <si>
    <t>Baterías equipos portátiles Kenwood</t>
  </si>
  <si>
    <t>Herramientas de trabajo para incendios forestales</t>
  </si>
  <si>
    <t>ARANTEC ENGINHERIA S.L.</t>
  </si>
  <si>
    <t>Conexión estación meteorológica municipal a plataforma web</t>
  </si>
  <si>
    <t>21300 REPARACIÓN, MANTENIMIENTO Y CONSERVACIÓN DE MAQUINARIA, INSTALACIONES Y UTILLAJE</t>
  </si>
  <si>
    <t>ALMAS INDUSTRIES B+SAFE SLU</t>
  </si>
  <si>
    <t>Contrato mantenimiento sevicio cardioprotección edificios municipales 2º trimestre 2018</t>
  </si>
  <si>
    <t>Contrato mantenimiento sevicio cardioprotección edificios municipales 3º trimestre 2018</t>
  </si>
  <si>
    <t>SOCIEDAD ESPAÑOLA DE APLICACIONES CIBERNÉTICAS S.A.</t>
  </si>
  <si>
    <t>Mantenimiento anual estación meteorológica municipal</t>
  </si>
  <si>
    <t>TOTAL GASTOS CUARTO TRIMESTRE:</t>
  </si>
  <si>
    <t>TOTAL :</t>
  </si>
  <si>
    <t>64100 GASTOS EN APLICACIONES INFORMÁTICAS</t>
  </si>
  <si>
    <t>Plataforma web para consulta y generación de informes de datos meteorológicos</t>
  </si>
  <si>
    <t>21400 REPARACIÓN, MANTENIMIENTO Y CONSERVACIÓN. MATERIAL DE TRANSPORTE</t>
  </si>
  <si>
    <t>Sustitución carrete de manguera en vehículo de extinción de incendios</t>
  </si>
  <si>
    <t>GRUPO ITEVELESA S.L.</t>
  </si>
  <si>
    <t>Caja fija</t>
  </si>
  <si>
    <t>ITV vehículo P. Civil 6689DPY</t>
  </si>
  <si>
    <t>Reparación sistema de persianas vehículo extinción P. Civil matrícula 9147HNJ</t>
  </si>
  <si>
    <t>FARMACIA GALVEZ C.B.</t>
  </si>
  <si>
    <t>Productos farmacia para picaduras</t>
  </si>
  <si>
    <t>LEROY MERLIN ESPAÑA S.L.U.</t>
  </si>
  <si>
    <t>Protector para pared de garaje</t>
  </si>
  <si>
    <t>Placa de matrícula para remolque del vehículo de P. Civil matrícula 0335KPB</t>
  </si>
  <si>
    <t>Medalla a la colaboración P. Civil voluntario Agrupación</t>
  </si>
  <si>
    <t>Adaptador conexión eléctrica de remolque a vehículo</t>
  </si>
  <si>
    <t>JOAQUÍN CLEMENTE MARÍA</t>
  </si>
  <si>
    <t>SAIZ EFECTOS MILITARES SL</t>
  </si>
  <si>
    <t>ELECTROMÓVIL M. CUEVAS S.L.</t>
  </si>
  <si>
    <t>Comida voluntario doble turno S.E. FESTIVAL ROCK</t>
  </si>
  <si>
    <t>Comidas voluntarios doble turno dispositivo por Alerta de Vientos Fuertes</t>
  </si>
  <si>
    <t>JARA HAMBUERGUESERÍA</t>
  </si>
  <si>
    <t>Comidas voluntarios doble turno S.E. Semana Santra y taller RCP</t>
  </si>
  <si>
    <t>Comidas voluntarios doble turno S.E. HALLOWEEN</t>
  </si>
  <si>
    <t>MAMÁ JAMÓN S.L.</t>
  </si>
  <si>
    <t>Cenas voluntarios doble turno S.E. HALLOWEEN</t>
  </si>
  <si>
    <t>ALEMAX RESTAURADORES S.L.</t>
  </si>
  <si>
    <t>Manutención voluntarios doble turno ejercicio formación</t>
  </si>
  <si>
    <t xml:space="preserve">Manutención voluntarios doble turno </t>
  </si>
  <si>
    <t xml:space="preserve">Comida voluntario doble turno </t>
  </si>
  <si>
    <t>ITV vehículo P. Civil 7457FNN</t>
  </si>
  <si>
    <t>JOAQUÍN FERNÁNDEZ E HIJOS S.L.</t>
  </si>
  <si>
    <t>Pantalón trabajo talla especial voluntario P. Civil</t>
  </si>
  <si>
    <t>Amortiguadores tapa remolque P. Civil</t>
  </si>
  <si>
    <t>CRISTOSA</t>
  </si>
  <si>
    <t>Arandelas</t>
  </si>
  <si>
    <t>AVR MAQUINARIA DE JARDINERIA S.L.</t>
  </si>
  <si>
    <t>Tuerca especial motosierra</t>
  </si>
  <si>
    <t>INKPOINT S.L.</t>
  </si>
  <si>
    <t>Limpieza vestuario P. Civil</t>
  </si>
  <si>
    <t>PABLO CASTILLA BARRERA</t>
  </si>
  <si>
    <t>Hojas autocopiativas informes asistencia sanitaria</t>
  </si>
  <si>
    <t>Copias llaves</t>
  </si>
  <si>
    <t>LA PARRILA DE EL PESCA</t>
  </si>
  <si>
    <t>Cena de Navidad de voluntarios de Protección Civil</t>
  </si>
  <si>
    <t>TOTAL INVERSIONES CUARTO TRIMESTRE:</t>
  </si>
  <si>
    <t xml:space="preserve">21600 REPARACIONES Y MANTENIMIENTO EQUIPAMIENTO PROCESOS INFORMAC. </t>
  </si>
  <si>
    <t>Gastos del 4º trimestre</t>
  </si>
  <si>
    <t>RADUCAN S.L.</t>
  </si>
  <si>
    <t>Mediciones de nivel gas radón e informes en edificios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</si>
</sst>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;[Red]\-#,##0.00\ &quot;€&quot;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4" fontId="2" fillId="0" borderId="0" xfId="0" applyNumberFormat="1" applyFont="1"/>
    <xf numFmtId="0" fontId="3" fillId="0" borderId="0" xfId="0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165" fontId="2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abSelected="1" topLeftCell="A91" workbookViewId="0">
      <selection activeCell="D87" sqref="D87"/>
    </sheetView>
  </sheetViews>
  <sheetFormatPr baseColWidth="10" defaultColWidth="9.140625" defaultRowHeight="15" x14ac:dyDescent="0.25"/>
  <cols>
    <col min="1" max="1" width="15.28515625" customWidth="1"/>
    <col min="2" max="2" width="36.5703125" customWidth="1"/>
    <col min="3" max="3" width="18.140625" customWidth="1"/>
    <col min="4" max="4" width="80.42578125" customWidth="1"/>
    <col min="5" max="5" width="12.85546875" customWidth="1"/>
    <col min="6" max="6" width="9.5703125" bestFit="1" customWidth="1"/>
  </cols>
  <sheetData>
    <row r="1" spans="1:6" x14ac:dyDescent="0.25">
      <c r="A1" s="26" t="s">
        <v>6</v>
      </c>
      <c r="B1" s="27"/>
      <c r="C1" s="27"/>
      <c r="D1" s="27"/>
      <c r="E1" s="27"/>
    </row>
    <row r="2" spans="1:6" x14ac:dyDescent="0.25">
      <c r="A2" s="27" t="s">
        <v>106</v>
      </c>
      <c r="B2" s="27"/>
      <c r="C2" s="27"/>
      <c r="D2" s="27"/>
      <c r="E2" s="27"/>
    </row>
    <row r="3" spans="1:6" x14ac:dyDescent="0.25">
      <c r="A3" s="1"/>
      <c r="B3" s="1"/>
      <c r="C3" s="1"/>
      <c r="D3" s="1"/>
      <c r="E3" s="1"/>
    </row>
    <row r="4" spans="1:6" x14ac:dyDescent="0.25">
      <c r="A4" s="24" t="s">
        <v>52</v>
      </c>
      <c r="B4" s="25"/>
      <c r="C4" s="25"/>
      <c r="D4" s="25"/>
      <c r="E4" s="25"/>
      <c r="F4" s="25"/>
    </row>
    <row r="5" spans="1:6" ht="30" x14ac:dyDescent="0.25">
      <c r="A5" s="5" t="s">
        <v>0</v>
      </c>
      <c r="B5" s="6" t="s">
        <v>1</v>
      </c>
      <c r="C5" s="5" t="s">
        <v>4</v>
      </c>
      <c r="D5" s="6" t="s">
        <v>3</v>
      </c>
      <c r="E5" s="6" t="s">
        <v>2</v>
      </c>
      <c r="F5" s="7"/>
    </row>
    <row r="6" spans="1:6" s="4" customFormat="1" ht="25.5" x14ac:dyDescent="0.25">
      <c r="A6" s="11">
        <v>43426</v>
      </c>
      <c r="B6" s="2" t="s">
        <v>53</v>
      </c>
      <c r="C6" s="13" t="s">
        <v>13</v>
      </c>
      <c r="D6" s="17" t="s">
        <v>54</v>
      </c>
      <c r="E6" s="12">
        <v>1502.82</v>
      </c>
      <c r="F6" s="7"/>
    </row>
    <row r="7" spans="1:6" s="4" customFormat="1" ht="25.5" x14ac:dyDescent="0.25">
      <c r="A7" s="11">
        <v>43426</v>
      </c>
      <c r="B7" s="2" t="s">
        <v>53</v>
      </c>
      <c r="C7" s="13" t="s">
        <v>13</v>
      </c>
      <c r="D7" s="17" t="s">
        <v>55</v>
      </c>
      <c r="E7" s="12">
        <v>1502.82</v>
      </c>
      <c r="F7" s="7"/>
    </row>
    <row r="8" spans="1:6" s="4" customFormat="1" ht="30" x14ac:dyDescent="0.25">
      <c r="A8" s="11">
        <v>43461</v>
      </c>
      <c r="B8" s="20" t="s">
        <v>56</v>
      </c>
      <c r="C8" s="13" t="s">
        <v>13</v>
      </c>
      <c r="D8" s="18" t="s">
        <v>57</v>
      </c>
      <c r="E8" s="12">
        <v>1210</v>
      </c>
    </row>
    <row r="9" spans="1:6" s="4" customFormat="1" x14ac:dyDescent="0.25">
      <c r="A9" s="11">
        <v>43403</v>
      </c>
      <c r="B9" s="16" t="s">
        <v>34</v>
      </c>
      <c r="C9" s="13" t="s">
        <v>65</v>
      </c>
      <c r="D9" s="18" t="s">
        <v>67</v>
      </c>
      <c r="E9" s="12">
        <v>54.45</v>
      </c>
    </row>
    <row r="10" spans="1:6" s="4" customFormat="1" x14ac:dyDescent="0.25">
      <c r="D10" s="8" t="s">
        <v>10</v>
      </c>
      <c r="E10" s="9">
        <f>SUM(E6:E9)</f>
        <v>4270.0899999999992</v>
      </c>
    </row>
    <row r="11" spans="1:6" s="4" customFormat="1" x14ac:dyDescent="0.25">
      <c r="D11" s="8"/>
      <c r="E11" s="9"/>
    </row>
    <row r="12" spans="1:6" s="4" customFormat="1" x14ac:dyDescent="0.25">
      <c r="A12" s="24" t="s">
        <v>62</v>
      </c>
      <c r="B12" s="25"/>
      <c r="C12" s="25"/>
      <c r="D12" s="25"/>
      <c r="E12" s="25"/>
      <c r="F12" s="25"/>
    </row>
    <row r="13" spans="1:6" s="4" customFormat="1" ht="30" x14ac:dyDescent="0.25">
      <c r="A13" s="5" t="s">
        <v>0</v>
      </c>
      <c r="B13" s="6" t="s">
        <v>1</v>
      </c>
      <c r="C13" s="5" t="s">
        <v>4</v>
      </c>
      <c r="D13" s="6" t="s">
        <v>3</v>
      </c>
      <c r="E13" s="6" t="s">
        <v>2</v>
      </c>
      <c r="F13" s="7"/>
    </row>
    <row r="14" spans="1:6" s="4" customFormat="1" x14ac:dyDescent="0.25">
      <c r="A14" s="11">
        <v>43377</v>
      </c>
      <c r="B14" s="2" t="s">
        <v>64</v>
      </c>
      <c r="C14" s="13" t="s">
        <v>65</v>
      </c>
      <c r="D14" s="17" t="s">
        <v>66</v>
      </c>
      <c r="E14" s="12">
        <v>49.54</v>
      </c>
      <c r="F14" s="7"/>
    </row>
    <row r="15" spans="1:6" s="4" customFormat="1" x14ac:dyDescent="0.25">
      <c r="A15" s="11">
        <v>43426</v>
      </c>
      <c r="B15" s="16" t="s">
        <v>34</v>
      </c>
      <c r="C15" s="13" t="s">
        <v>14</v>
      </c>
      <c r="D15" s="17" t="s">
        <v>63</v>
      </c>
      <c r="E15" s="12">
        <v>719.95</v>
      </c>
      <c r="F15" s="7"/>
    </row>
    <row r="16" spans="1:6" s="4" customFormat="1" x14ac:dyDescent="0.25">
      <c r="A16" s="11">
        <v>43427</v>
      </c>
      <c r="B16" s="2" t="s">
        <v>77</v>
      </c>
      <c r="C16" s="13" t="s">
        <v>65</v>
      </c>
      <c r="D16" s="17" t="s">
        <v>92</v>
      </c>
      <c r="E16" s="12">
        <v>49.9</v>
      </c>
      <c r="F16" s="7"/>
    </row>
    <row r="17" spans="1:6" s="4" customFormat="1" x14ac:dyDescent="0.25">
      <c r="A17" s="11">
        <v>43437</v>
      </c>
      <c r="B17" s="2" t="s">
        <v>64</v>
      </c>
      <c r="C17" s="13" t="s">
        <v>65</v>
      </c>
      <c r="D17" s="17" t="s">
        <v>89</v>
      </c>
      <c r="E17" s="12">
        <v>49.54</v>
      </c>
      <c r="F17" s="7"/>
    </row>
    <row r="18" spans="1:6" s="4" customFormat="1" x14ac:dyDescent="0.25">
      <c r="A18" s="11"/>
      <c r="B18" s="2"/>
      <c r="C18" s="13"/>
      <c r="D18" s="8" t="s">
        <v>10</v>
      </c>
      <c r="E18" s="9">
        <f>SUM(E14:E17)</f>
        <v>868.93</v>
      </c>
      <c r="F18" s="7"/>
    </row>
    <row r="19" spans="1:6" s="4" customFormat="1" x14ac:dyDescent="0.25">
      <c r="A19" s="11"/>
      <c r="B19" s="2"/>
      <c r="C19" s="13"/>
      <c r="D19" s="8"/>
      <c r="E19" s="9"/>
      <c r="F19" s="7"/>
    </row>
    <row r="20" spans="1:6" s="4" customFormat="1" x14ac:dyDescent="0.25">
      <c r="A20" s="24" t="s">
        <v>105</v>
      </c>
      <c r="B20" s="24"/>
      <c r="C20" s="24"/>
      <c r="D20" s="24"/>
      <c r="E20" s="24"/>
      <c r="F20" s="24"/>
    </row>
    <row r="21" spans="1:6" s="4" customFormat="1" ht="30" x14ac:dyDescent="0.25">
      <c r="A21" s="5" t="s">
        <v>0</v>
      </c>
      <c r="B21" s="6" t="s">
        <v>1</v>
      </c>
      <c r="C21" s="5" t="s">
        <v>4</v>
      </c>
      <c r="D21" s="6" t="s">
        <v>3</v>
      </c>
      <c r="E21" s="6" t="s">
        <v>2</v>
      </c>
      <c r="F21" s="7"/>
    </row>
    <row r="22" spans="1:6" s="4" customFormat="1" ht="25.5" x14ac:dyDescent="0.25">
      <c r="A22" s="11">
        <v>43381</v>
      </c>
      <c r="B22" s="19" t="s">
        <v>21</v>
      </c>
      <c r="C22" s="13" t="s">
        <v>13</v>
      </c>
      <c r="D22" s="18" t="s">
        <v>31</v>
      </c>
      <c r="E22" s="12">
        <v>756.25</v>
      </c>
    </row>
    <row r="23" spans="1:6" s="4" customFormat="1" ht="15.75" customHeight="1" x14ac:dyDescent="0.25">
      <c r="D23" s="8" t="s">
        <v>10</v>
      </c>
      <c r="E23" s="9">
        <f>SUM(E22)</f>
        <v>756.25</v>
      </c>
    </row>
    <row r="24" spans="1:6" s="4" customFormat="1" x14ac:dyDescent="0.25">
      <c r="A24" s="24" t="s">
        <v>11</v>
      </c>
      <c r="B24" s="25"/>
      <c r="C24" s="25"/>
      <c r="D24" s="25"/>
      <c r="E24" s="25"/>
      <c r="F24" s="25"/>
    </row>
    <row r="25" spans="1:6" s="4" customFormat="1" ht="30" x14ac:dyDescent="0.25">
      <c r="A25" s="5" t="s">
        <v>0</v>
      </c>
      <c r="B25" s="6" t="s">
        <v>1</v>
      </c>
      <c r="C25" s="5" t="s">
        <v>4</v>
      </c>
      <c r="D25" s="6" t="s">
        <v>5</v>
      </c>
      <c r="E25" s="6" t="s">
        <v>2</v>
      </c>
      <c r="F25" s="7"/>
    </row>
    <row r="26" spans="1:6" s="4" customFormat="1" x14ac:dyDescent="0.25">
      <c r="A26" s="11">
        <v>43381</v>
      </c>
      <c r="B26" s="2" t="s">
        <v>15</v>
      </c>
      <c r="C26" s="14" t="s">
        <v>14</v>
      </c>
      <c r="D26" s="2" t="s">
        <v>27</v>
      </c>
      <c r="E26" s="21">
        <v>175.15</v>
      </c>
      <c r="F26" s="7"/>
    </row>
    <row r="27" spans="1:6" s="4" customFormat="1" x14ac:dyDescent="0.25">
      <c r="A27" s="11">
        <v>43410</v>
      </c>
      <c r="B27" s="2" t="s">
        <v>15</v>
      </c>
      <c r="C27" s="14" t="s">
        <v>14</v>
      </c>
      <c r="D27" s="2" t="s">
        <v>28</v>
      </c>
      <c r="E27" s="21">
        <v>245.61</v>
      </c>
      <c r="F27" s="7"/>
    </row>
    <row r="28" spans="1:6" s="4" customFormat="1" x14ac:dyDescent="0.25">
      <c r="A28" s="11">
        <v>43447</v>
      </c>
      <c r="B28" s="2" t="s">
        <v>15</v>
      </c>
      <c r="C28" s="14" t="s">
        <v>14</v>
      </c>
      <c r="D28" s="2" t="s">
        <v>29</v>
      </c>
      <c r="E28" s="21">
        <v>243</v>
      </c>
      <c r="F28" s="7"/>
    </row>
    <row r="29" spans="1:6" s="4" customFormat="1" x14ac:dyDescent="0.25">
      <c r="A29" s="11">
        <v>43452</v>
      </c>
      <c r="B29" s="2" t="s">
        <v>15</v>
      </c>
      <c r="C29" s="14" t="s">
        <v>14</v>
      </c>
      <c r="D29" s="2" t="s">
        <v>30</v>
      </c>
      <c r="E29" s="21">
        <v>66.650000000000006</v>
      </c>
      <c r="F29" s="7"/>
    </row>
    <row r="30" spans="1:6" s="4" customFormat="1" x14ac:dyDescent="0.25">
      <c r="A30" s="16"/>
      <c r="B30" s="16"/>
      <c r="C30" s="16"/>
      <c r="D30" s="8" t="s">
        <v>10</v>
      </c>
      <c r="E30" s="22">
        <f>SUM(E26:E29)</f>
        <v>730.41</v>
      </c>
    </row>
    <row r="31" spans="1:6" s="4" customFormat="1" x14ac:dyDescent="0.25">
      <c r="A31" s="16"/>
      <c r="B31" s="16"/>
      <c r="C31" s="16"/>
      <c r="D31" s="8"/>
      <c r="E31" s="22"/>
    </row>
    <row r="32" spans="1:6" s="4" customFormat="1" x14ac:dyDescent="0.25">
      <c r="A32" s="24" t="s">
        <v>8</v>
      </c>
      <c r="B32" s="24"/>
      <c r="C32" s="24"/>
      <c r="D32" s="24"/>
      <c r="E32" s="24"/>
      <c r="F32" s="24"/>
    </row>
    <row r="33" spans="1:6" s="4" customFormat="1" ht="30" x14ac:dyDescent="0.25">
      <c r="A33" s="5" t="s">
        <v>0</v>
      </c>
      <c r="B33" s="6" t="s">
        <v>1</v>
      </c>
      <c r="C33" s="5" t="s">
        <v>4</v>
      </c>
      <c r="D33" s="6" t="s">
        <v>5</v>
      </c>
      <c r="E33" s="6" t="s">
        <v>2</v>
      </c>
      <c r="F33" s="7"/>
    </row>
    <row r="34" spans="1:6" s="4" customFormat="1" x14ac:dyDescent="0.25">
      <c r="A34" s="11">
        <v>43379</v>
      </c>
      <c r="B34" s="2" t="s">
        <v>17</v>
      </c>
      <c r="C34" s="3" t="s">
        <v>12</v>
      </c>
      <c r="D34" s="18" t="s">
        <v>78</v>
      </c>
      <c r="E34" s="12">
        <v>5.95</v>
      </c>
      <c r="F34" s="7"/>
    </row>
    <row r="35" spans="1:6" s="4" customFormat="1" x14ac:dyDescent="0.25">
      <c r="A35" s="11">
        <v>43379</v>
      </c>
      <c r="B35" s="2" t="s">
        <v>19</v>
      </c>
      <c r="C35" s="3" t="s">
        <v>12</v>
      </c>
      <c r="D35" s="18" t="s">
        <v>78</v>
      </c>
      <c r="E35" s="12">
        <v>6.9</v>
      </c>
      <c r="F35" s="7"/>
    </row>
    <row r="36" spans="1:6" s="4" customFormat="1" x14ac:dyDescent="0.25">
      <c r="A36" s="11">
        <v>43384</v>
      </c>
      <c r="B36" s="2" t="s">
        <v>19</v>
      </c>
      <c r="C36" s="3" t="s">
        <v>12</v>
      </c>
      <c r="D36" s="18" t="s">
        <v>7</v>
      </c>
      <c r="E36" s="12">
        <v>26.25</v>
      </c>
    </row>
    <row r="37" spans="1:6" s="4" customFormat="1" x14ac:dyDescent="0.25">
      <c r="A37" s="11">
        <v>43387</v>
      </c>
      <c r="B37" s="2" t="s">
        <v>19</v>
      </c>
      <c r="C37" s="3" t="s">
        <v>12</v>
      </c>
      <c r="D37" s="18" t="s">
        <v>79</v>
      </c>
      <c r="E37" s="12">
        <v>17.8</v>
      </c>
    </row>
    <row r="38" spans="1:6" s="4" customFormat="1" x14ac:dyDescent="0.25">
      <c r="A38" s="11">
        <v>43392</v>
      </c>
      <c r="B38" s="2" t="s">
        <v>80</v>
      </c>
      <c r="C38" s="3" t="s">
        <v>12</v>
      </c>
      <c r="D38" s="18" t="s">
        <v>81</v>
      </c>
      <c r="E38" s="12">
        <v>20</v>
      </c>
    </row>
    <row r="39" spans="1:6" s="4" customFormat="1" x14ac:dyDescent="0.25">
      <c r="A39" s="11">
        <v>43397</v>
      </c>
      <c r="B39" s="2" t="s">
        <v>19</v>
      </c>
      <c r="C39" s="3" t="s">
        <v>12</v>
      </c>
      <c r="D39" s="18" t="s">
        <v>7</v>
      </c>
      <c r="E39" s="12">
        <v>38.1</v>
      </c>
    </row>
    <row r="40" spans="1:6" s="4" customFormat="1" x14ac:dyDescent="0.25">
      <c r="A40" s="11">
        <v>43403</v>
      </c>
      <c r="B40" s="2" t="s">
        <v>19</v>
      </c>
      <c r="C40" s="3" t="s">
        <v>12</v>
      </c>
      <c r="D40" s="18" t="s">
        <v>18</v>
      </c>
      <c r="E40" s="12">
        <v>16.8</v>
      </c>
    </row>
    <row r="41" spans="1:6" s="4" customFormat="1" x14ac:dyDescent="0.25">
      <c r="A41" s="11">
        <v>43404</v>
      </c>
      <c r="B41" s="2" t="s">
        <v>19</v>
      </c>
      <c r="C41" s="3" t="s">
        <v>12</v>
      </c>
      <c r="D41" s="18" t="s">
        <v>82</v>
      </c>
      <c r="E41" s="12">
        <v>39.65</v>
      </c>
    </row>
    <row r="42" spans="1:6" s="4" customFormat="1" x14ac:dyDescent="0.25">
      <c r="A42" s="11">
        <v>43404</v>
      </c>
      <c r="B42" s="2" t="s">
        <v>83</v>
      </c>
      <c r="C42" s="3" t="s">
        <v>12</v>
      </c>
      <c r="D42" s="18" t="s">
        <v>84</v>
      </c>
      <c r="E42" s="12">
        <v>1</v>
      </c>
    </row>
    <row r="43" spans="1:6" s="4" customFormat="1" x14ac:dyDescent="0.25">
      <c r="A43" s="11">
        <v>43404</v>
      </c>
      <c r="B43" s="2" t="s">
        <v>83</v>
      </c>
      <c r="C43" s="3" t="s">
        <v>12</v>
      </c>
      <c r="D43" s="18" t="s">
        <v>84</v>
      </c>
      <c r="E43" s="12">
        <v>5</v>
      </c>
    </row>
    <row r="44" spans="1:6" s="4" customFormat="1" x14ac:dyDescent="0.25">
      <c r="A44" s="11">
        <v>43414</v>
      </c>
      <c r="B44" s="2" t="s">
        <v>85</v>
      </c>
      <c r="C44" s="3" t="s">
        <v>12</v>
      </c>
      <c r="D44" s="18" t="s">
        <v>86</v>
      </c>
      <c r="E44" s="12">
        <v>116.85</v>
      </c>
    </row>
    <row r="45" spans="1:6" s="4" customFormat="1" x14ac:dyDescent="0.25">
      <c r="A45" s="11">
        <v>43414</v>
      </c>
      <c r="B45" s="2" t="s">
        <v>25</v>
      </c>
      <c r="C45" s="3" t="s">
        <v>12</v>
      </c>
      <c r="D45" s="18" t="s">
        <v>87</v>
      </c>
      <c r="E45" s="12">
        <v>2.46</v>
      </c>
    </row>
    <row r="46" spans="1:6" s="4" customFormat="1" x14ac:dyDescent="0.25">
      <c r="A46" s="11">
        <v>43420</v>
      </c>
      <c r="B46" s="2" t="s">
        <v>19</v>
      </c>
      <c r="C46" s="3" t="s">
        <v>12</v>
      </c>
      <c r="D46" s="18" t="s">
        <v>18</v>
      </c>
      <c r="E46" s="12">
        <v>18.45</v>
      </c>
    </row>
    <row r="47" spans="1:6" s="4" customFormat="1" x14ac:dyDescent="0.25">
      <c r="A47" s="11">
        <v>43422</v>
      </c>
      <c r="B47" s="2" t="s">
        <v>17</v>
      </c>
      <c r="C47" s="3" t="s">
        <v>12</v>
      </c>
      <c r="D47" s="18" t="s">
        <v>88</v>
      </c>
      <c r="E47" s="12">
        <v>2.5</v>
      </c>
    </row>
    <row r="48" spans="1:6" s="4" customFormat="1" x14ac:dyDescent="0.25">
      <c r="A48" s="11">
        <v>43422</v>
      </c>
      <c r="B48" s="2" t="s">
        <v>17</v>
      </c>
      <c r="C48" s="3" t="s">
        <v>12</v>
      </c>
      <c r="D48" s="18" t="s">
        <v>88</v>
      </c>
      <c r="E48" s="12">
        <v>6.95</v>
      </c>
    </row>
    <row r="49" spans="1:6" s="4" customFormat="1" x14ac:dyDescent="0.25">
      <c r="A49" s="11">
        <v>43422</v>
      </c>
      <c r="B49" s="2" t="s">
        <v>17</v>
      </c>
      <c r="C49" s="3" t="s">
        <v>12</v>
      </c>
      <c r="D49" s="18" t="s">
        <v>88</v>
      </c>
      <c r="E49" s="12">
        <v>7.95</v>
      </c>
    </row>
    <row r="50" spans="1:6" s="4" customFormat="1" x14ac:dyDescent="0.25">
      <c r="A50" s="11">
        <v>43422</v>
      </c>
      <c r="B50" s="2" t="s">
        <v>16</v>
      </c>
      <c r="C50" s="3" t="s">
        <v>12</v>
      </c>
      <c r="D50" s="18" t="s">
        <v>88</v>
      </c>
      <c r="E50" s="12">
        <v>8.65</v>
      </c>
    </row>
    <row r="51" spans="1:6" s="4" customFormat="1" x14ac:dyDescent="0.25">
      <c r="A51" s="11">
        <v>43435</v>
      </c>
      <c r="B51" s="2" t="s">
        <v>85</v>
      </c>
      <c r="C51" s="3" t="s">
        <v>12</v>
      </c>
      <c r="D51" s="18" t="s">
        <v>7</v>
      </c>
      <c r="E51" s="12">
        <v>25.95</v>
      </c>
    </row>
    <row r="52" spans="1:6" s="4" customFormat="1" x14ac:dyDescent="0.25">
      <c r="A52" s="11">
        <v>43448</v>
      </c>
      <c r="B52" s="2" t="s">
        <v>102</v>
      </c>
      <c r="C52" s="3" t="s">
        <v>12</v>
      </c>
      <c r="D52" s="18" t="s">
        <v>103</v>
      </c>
      <c r="E52" s="12">
        <v>980</v>
      </c>
    </row>
    <row r="53" spans="1:6" s="4" customFormat="1" x14ac:dyDescent="0.25">
      <c r="A53" s="3"/>
      <c r="B53" s="2"/>
      <c r="C53" s="3"/>
      <c r="D53" s="8" t="s">
        <v>10</v>
      </c>
      <c r="E53" s="9">
        <f>SUM(E34:E52)</f>
        <v>1347.21</v>
      </c>
    </row>
    <row r="54" spans="1:6" s="4" customFormat="1" x14ac:dyDescent="0.25">
      <c r="A54" s="3"/>
      <c r="B54" s="2"/>
      <c r="C54" s="3"/>
      <c r="D54" s="8"/>
      <c r="E54" s="9"/>
    </row>
    <row r="55" spans="1:6" s="4" customFormat="1" x14ac:dyDescent="0.25">
      <c r="A55" s="24" t="s">
        <v>22</v>
      </c>
      <c r="B55" s="25"/>
      <c r="C55" s="25"/>
      <c r="D55" s="25"/>
      <c r="E55" s="25"/>
      <c r="F55" s="25"/>
    </row>
    <row r="56" spans="1:6" s="4" customFormat="1" ht="30" x14ac:dyDescent="0.25">
      <c r="A56" s="5" t="s">
        <v>0</v>
      </c>
      <c r="B56" s="6" t="s">
        <v>1</v>
      </c>
      <c r="C56" s="5" t="s">
        <v>4</v>
      </c>
      <c r="D56" s="6" t="s">
        <v>3</v>
      </c>
      <c r="E56" s="6" t="s">
        <v>2</v>
      </c>
      <c r="F56" s="7"/>
    </row>
    <row r="57" spans="1:6" s="4" customFormat="1" x14ac:dyDescent="0.25">
      <c r="A57" s="11">
        <v>43404</v>
      </c>
      <c r="B57" s="16" t="s">
        <v>32</v>
      </c>
      <c r="C57" s="14" t="s">
        <v>14</v>
      </c>
      <c r="D57" s="18" t="s">
        <v>33</v>
      </c>
      <c r="E57" s="12">
        <v>5197.33</v>
      </c>
      <c r="F57" s="7"/>
    </row>
    <row r="58" spans="1:6" s="4" customFormat="1" x14ac:dyDescent="0.25">
      <c r="A58" s="11">
        <v>43426</v>
      </c>
      <c r="B58" s="16" t="s">
        <v>34</v>
      </c>
      <c r="C58" s="14" t="s">
        <v>14</v>
      </c>
      <c r="D58" s="18" t="s">
        <v>35</v>
      </c>
      <c r="E58" s="12">
        <v>1180.96</v>
      </c>
      <c r="F58" s="7"/>
    </row>
    <row r="59" spans="1:6" s="4" customFormat="1" x14ac:dyDescent="0.25">
      <c r="A59" s="11">
        <v>43461</v>
      </c>
      <c r="B59" s="16" t="s">
        <v>34</v>
      </c>
      <c r="C59" s="14" t="s">
        <v>14</v>
      </c>
      <c r="D59" s="18" t="s">
        <v>36</v>
      </c>
      <c r="E59" s="12">
        <v>452.54</v>
      </c>
    </row>
    <row r="60" spans="1:6" s="4" customFormat="1" x14ac:dyDescent="0.25">
      <c r="A60" s="11">
        <v>43439</v>
      </c>
      <c r="B60" s="16" t="s">
        <v>90</v>
      </c>
      <c r="C60" s="14" t="s">
        <v>12</v>
      </c>
      <c r="D60" s="18" t="s">
        <v>91</v>
      </c>
      <c r="E60" s="12">
        <v>21.85</v>
      </c>
    </row>
    <row r="61" spans="1:6" s="4" customFormat="1" x14ac:dyDescent="0.25">
      <c r="D61" s="8" t="s">
        <v>10</v>
      </c>
      <c r="E61" s="9">
        <f>SUM(E57:E60)</f>
        <v>6852.68</v>
      </c>
    </row>
    <row r="62" spans="1:6" s="4" customFormat="1" x14ac:dyDescent="0.25">
      <c r="D62" s="8"/>
      <c r="E62" s="9"/>
    </row>
    <row r="63" spans="1:6" s="4" customFormat="1" x14ac:dyDescent="0.25">
      <c r="A63" s="24" t="s">
        <v>20</v>
      </c>
      <c r="B63" s="25"/>
      <c r="C63" s="25"/>
      <c r="D63" s="25"/>
      <c r="E63" s="25"/>
      <c r="F63" s="25"/>
    </row>
    <row r="64" spans="1:6" s="4" customFormat="1" ht="30" x14ac:dyDescent="0.25">
      <c r="A64" s="5" t="s">
        <v>0</v>
      </c>
      <c r="B64" s="6" t="s">
        <v>1</v>
      </c>
      <c r="C64" s="5" t="s">
        <v>4</v>
      </c>
      <c r="D64" s="6" t="s">
        <v>3</v>
      </c>
      <c r="E64" s="6" t="s">
        <v>2</v>
      </c>
      <c r="F64" s="7"/>
    </row>
    <row r="65" spans="1:6" s="4" customFormat="1" x14ac:dyDescent="0.25">
      <c r="A65" s="11">
        <v>43396</v>
      </c>
      <c r="B65" s="16" t="s">
        <v>68</v>
      </c>
      <c r="C65" s="14" t="s">
        <v>12</v>
      </c>
      <c r="D65" s="18" t="s">
        <v>69</v>
      </c>
      <c r="E65" s="12">
        <v>17.329999999999998</v>
      </c>
    </row>
    <row r="66" spans="1:6" s="4" customFormat="1" x14ac:dyDescent="0.25">
      <c r="D66" s="8" t="s">
        <v>10</v>
      </c>
      <c r="E66" s="9">
        <f>SUM(E65)</f>
        <v>17.329999999999998</v>
      </c>
    </row>
    <row r="67" spans="1:6" s="4" customFormat="1" x14ac:dyDescent="0.25">
      <c r="D67" s="8"/>
      <c r="E67" s="9"/>
    </row>
    <row r="68" spans="1:6" s="4" customFormat="1" x14ac:dyDescent="0.25">
      <c r="A68" s="24" t="s">
        <v>45</v>
      </c>
      <c r="B68" s="25"/>
      <c r="C68" s="25"/>
      <c r="D68" s="25"/>
      <c r="E68" s="25"/>
      <c r="F68" s="25"/>
    </row>
    <row r="69" spans="1:6" s="4" customFormat="1" ht="30" x14ac:dyDescent="0.25">
      <c r="A69" s="5" t="s">
        <v>0</v>
      </c>
      <c r="B69" s="6" t="s">
        <v>1</v>
      </c>
      <c r="C69" s="5" t="s">
        <v>4</v>
      </c>
      <c r="D69" s="6" t="s">
        <v>3</v>
      </c>
      <c r="E69" s="6" t="s">
        <v>2</v>
      </c>
      <c r="F69" s="7"/>
    </row>
    <row r="70" spans="1:6" s="4" customFormat="1" x14ac:dyDescent="0.25">
      <c r="A70" s="11">
        <v>43381</v>
      </c>
      <c r="B70" s="16" t="s">
        <v>46</v>
      </c>
      <c r="C70" s="14" t="s">
        <v>14</v>
      </c>
      <c r="D70" s="18" t="s">
        <v>47</v>
      </c>
      <c r="E70" s="12">
        <v>3575.55</v>
      </c>
    </row>
    <row r="71" spans="1:6" s="4" customFormat="1" x14ac:dyDescent="0.25">
      <c r="A71" s="11">
        <v>43404</v>
      </c>
      <c r="B71" s="16" t="s">
        <v>24</v>
      </c>
      <c r="C71" s="14" t="s">
        <v>14</v>
      </c>
      <c r="D71" s="18" t="s">
        <v>48</v>
      </c>
      <c r="E71" s="12">
        <v>427.86</v>
      </c>
    </row>
    <row r="72" spans="1:6" s="4" customFormat="1" x14ac:dyDescent="0.25">
      <c r="A72" s="11">
        <v>43461</v>
      </c>
      <c r="B72" s="16" t="s">
        <v>34</v>
      </c>
      <c r="C72" s="14" t="s">
        <v>14</v>
      </c>
      <c r="D72" s="18" t="s">
        <v>49</v>
      </c>
      <c r="E72" s="12">
        <v>554.17999999999995</v>
      </c>
    </row>
    <row r="73" spans="1:6" s="4" customFormat="1" x14ac:dyDescent="0.25">
      <c r="A73" s="11">
        <v>43419</v>
      </c>
      <c r="B73" s="16" t="s">
        <v>77</v>
      </c>
      <c r="C73" s="3" t="s">
        <v>12</v>
      </c>
      <c r="D73" s="18" t="s">
        <v>72</v>
      </c>
      <c r="E73" s="12">
        <v>13.31</v>
      </c>
    </row>
    <row r="74" spans="1:6" s="4" customFormat="1" x14ac:dyDescent="0.25">
      <c r="A74" s="11">
        <v>43409</v>
      </c>
      <c r="B74" s="16" t="s">
        <v>76</v>
      </c>
      <c r="C74" s="3" t="s">
        <v>12</v>
      </c>
      <c r="D74" s="18" t="s">
        <v>73</v>
      </c>
      <c r="E74" s="12">
        <v>63.1</v>
      </c>
    </row>
    <row r="75" spans="1:6" s="4" customFormat="1" x14ac:dyDescent="0.25">
      <c r="A75" s="11">
        <v>43419</v>
      </c>
      <c r="B75" s="16" t="s">
        <v>75</v>
      </c>
      <c r="C75" s="3" t="s">
        <v>12</v>
      </c>
      <c r="D75" s="18" t="s">
        <v>74</v>
      </c>
      <c r="E75" s="12">
        <v>15.25</v>
      </c>
    </row>
    <row r="76" spans="1:6" s="4" customFormat="1" x14ac:dyDescent="0.25">
      <c r="A76" s="11">
        <v>43427</v>
      </c>
      <c r="B76" s="16" t="s">
        <v>93</v>
      </c>
      <c r="C76" s="3" t="s">
        <v>12</v>
      </c>
      <c r="D76" s="18" t="s">
        <v>94</v>
      </c>
      <c r="E76" s="12">
        <v>0.4</v>
      </c>
    </row>
    <row r="77" spans="1:6" s="4" customFormat="1" x14ac:dyDescent="0.25">
      <c r="A77" s="11">
        <v>43430</v>
      </c>
      <c r="B77" s="16" t="s">
        <v>95</v>
      </c>
      <c r="C77" s="3" t="s">
        <v>12</v>
      </c>
      <c r="D77" s="18" t="s">
        <v>96</v>
      </c>
      <c r="E77" s="12">
        <v>3.5</v>
      </c>
    </row>
    <row r="78" spans="1:6" s="4" customFormat="1" x14ac:dyDescent="0.25">
      <c r="D78" s="8" t="s">
        <v>10</v>
      </c>
      <c r="E78" s="9">
        <f>SUM(E70:E77)</f>
        <v>4653.1500000000005</v>
      </c>
    </row>
    <row r="79" spans="1:6" s="4" customFormat="1" x14ac:dyDescent="0.25">
      <c r="A79" s="24" t="s">
        <v>9</v>
      </c>
      <c r="B79" s="25"/>
      <c r="C79" s="25"/>
      <c r="D79" s="25"/>
      <c r="E79" s="25"/>
      <c r="F79" s="25"/>
    </row>
    <row r="80" spans="1:6" s="4" customFormat="1" ht="30" x14ac:dyDescent="0.25">
      <c r="A80" s="5" t="s">
        <v>0</v>
      </c>
      <c r="B80" s="6" t="s">
        <v>1</v>
      </c>
      <c r="C80" s="5" t="s">
        <v>4</v>
      </c>
      <c r="D80" s="6" t="s">
        <v>3</v>
      </c>
      <c r="E80" s="6" t="s">
        <v>2</v>
      </c>
      <c r="F80" s="7"/>
    </row>
    <row r="81" spans="1:6" s="4" customFormat="1" x14ac:dyDescent="0.25">
      <c r="A81" s="11">
        <v>43433</v>
      </c>
      <c r="B81" s="16" t="s">
        <v>37</v>
      </c>
      <c r="C81" s="3" t="s">
        <v>14</v>
      </c>
      <c r="D81" s="18" t="s">
        <v>38</v>
      </c>
      <c r="E81" s="12">
        <v>3363.8</v>
      </c>
      <c r="F81" s="7"/>
    </row>
    <row r="82" spans="1:6" s="4" customFormat="1" x14ac:dyDescent="0.25">
      <c r="A82" s="11">
        <v>43461</v>
      </c>
      <c r="B82" s="16" t="s">
        <v>50</v>
      </c>
      <c r="C82" s="3" t="s">
        <v>14</v>
      </c>
      <c r="D82" s="18" t="s">
        <v>51</v>
      </c>
      <c r="E82" s="12">
        <v>484.76</v>
      </c>
      <c r="F82" s="7"/>
    </row>
    <row r="83" spans="1:6" s="4" customFormat="1" ht="28.5" customHeight="1" x14ac:dyDescent="0.25">
      <c r="A83" s="11">
        <v>43435</v>
      </c>
      <c r="B83" s="17" t="s">
        <v>97</v>
      </c>
      <c r="C83" s="3" t="s">
        <v>12</v>
      </c>
      <c r="D83" s="18" t="s">
        <v>98</v>
      </c>
      <c r="E83" s="12">
        <v>52.6</v>
      </c>
      <c r="F83" s="7"/>
    </row>
    <row r="84" spans="1:6" s="4" customFormat="1" x14ac:dyDescent="0.25">
      <c r="A84" s="11">
        <v>43438</v>
      </c>
      <c r="B84" s="16" t="s">
        <v>99</v>
      </c>
      <c r="C84" s="3" t="s">
        <v>12</v>
      </c>
      <c r="D84" s="18" t="s">
        <v>100</v>
      </c>
      <c r="E84" s="12">
        <v>278.3</v>
      </c>
    </row>
    <row r="85" spans="1:6" s="4" customFormat="1" x14ac:dyDescent="0.25">
      <c r="A85" s="11">
        <v>43435</v>
      </c>
      <c r="B85" s="16" t="s">
        <v>93</v>
      </c>
      <c r="C85" s="3" t="s">
        <v>12</v>
      </c>
      <c r="D85" s="18" t="s">
        <v>101</v>
      </c>
      <c r="E85" s="12">
        <v>6.78</v>
      </c>
    </row>
    <row r="86" spans="1:6" s="4" customFormat="1" x14ac:dyDescent="0.25">
      <c r="A86" s="11">
        <v>43462</v>
      </c>
      <c r="B86" s="23" t="s">
        <v>107</v>
      </c>
      <c r="C86" s="3" t="s">
        <v>14</v>
      </c>
      <c r="D86" s="18" t="s">
        <v>108</v>
      </c>
      <c r="E86" s="12">
        <v>1512.5</v>
      </c>
    </row>
    <row r="87" spans="1:6" s="4" customFormat="1" x14ac:dyDescent="0.25">
      <c r="D87" s="8" t="s">
        <v>10</v>
      </c>
      <c r="E87" s="9">
        <f>SUM(E81:E86)</f>
        <v>5698.74</v>
      </c>
    </row>
    <row r="88" spans="1:6" s="4" customFormat="1" x14ac:dyDescent="0.25">
      <c r="D88" s="8"/>
      <c r="E88" s="9"/>
    </row>
    <row r="89" spans="1:6" s="4" customFormat="1" x14ac:dyDescent="0.25">
      <c r="A89" s="24" t="s">
        <v>26</v>
      </c>
      <c r="B89" s="25"/>
      <c r="C89" s="25"/>
      <c r="D89" s="25"/>
      <c r="E89" s="25"/>
      <c r="F89" s="25"/>
    </row>
    <row r="90" spans="1:6" s="4" customFormat="1" ht="30" x14ac:dyDescent="0.25">
      <c r="A90" s="5" t="s">
        <v>0</v>
      </c>
      <c r="B90" s="6" t="s">
        <v>1</v>
      </c>
      <c r="C90" s="5" t="s">
        <v>4</v>
      </c>
      <c r="D90" s="6" t="s">
        <v>3</v>
      </c>
      <c r="E90" s="6" t="s">
        <v>2</v>
      </c>
      <c r="F90" s="7"/>
    </row>
    <row r="91" spans="1:6" s="4" customFormat="1" x14ac:dyDescent="0.25">
      <c r="A91" s="11">
        <v>43399</v>
      </c>
      <c r="B91" s="16" t="s">
        <v>70</v>
      </c>
      <c r="C91" s="3" t="s">
        <v>65</v>
      </c>
      <c r="D91" s="18" t="s">
        <v>71</v>
      </c>
      <c r="E91" s="12">
        <v>13.25</v>
      </c>
      <c r="F91" s="7"/>
    </row>
    <row r="92" spans="1:6" s="4" customFormat="1" x14ac:dyDescent="0.25">
      <c r="D92" s="8" t="s">
        <v>10</v>
      </c>
      <c r="E92" s="9">
        <f>SUM(E91)</f>
        <v>13.25</v>
      </c>
    </row>
    <row r="93" spans="1:6" s="4" customFormat="1" x14ac:dyDescent="0.25">
      <c r="D93" s="8"/>
      <c r="E93" s="9"/>
    </row>
    <row r="94" spans="1:6" s="4" customFormat="1" x14ac:dyDescent="0.25">
      <c r="A94" s="24" t="s">
        <v>39</v>
      </c>
      <c r="B94" s="25"/>
      <c r="C94" s="25"/>
      <c r="D94" s="25"/>
      <c r="E94" s="25"/>
      <c r="F94" s="25"/>
    </row>
    <row r="95" spans="1:6" s="4" customFormat="1" ht="30" x14ac:dyDescent="0.25">
      <c r="A95" s="5" t="s">
        <v>0</v>
      </c>
      <c r="B95" s="6" t="s">
        <v>1</v>
      </c>
      <c r="C95" s="5" t="s">
        <v>4</v>
      </c>
      <c r="D95" s="6" t="s">
        <v>3</v>
      </c>
      <c r="E95" s="6" t="s">
        <v>2</v>
      </c>
      <c r="F95" s="7"/>
    </row>
    <row r="96" spans="1:6" s="4" customFormat="1" ht="25.5" customHeight="1" x14ac:dyDescent="0.25">
      <c r="A96" s="11">
        <v>43426</v>
      </c>
      <c r="B96" s="17" t="s">
        <v>40</v>
      </c>
      <c r="C96" s="13" t="s">
        <v>41</v>
      </c>
      <c r="D96" s="18" t="s">
        <v>42</v>
      </c>
      <c r="E96" s="12">
        <v>777.98</v>
      </c>
    </row>
    <row r="97" spans="1:6" s="4" customFormat="1" ht="25.5" customHeight="1" x14ac:dyDescent="0.25">
      <c r="A97" s="11">
        <v>43461</v>
      </c>
      <c r="B97" s="17" t="s">
        <v>40</v>
      </c>
      <c r="C97" s="13" t="s">
        <v>41</v>
      </c>
      <c r="D97" s="18" t="s">
        <v>43</v>
      </c>
      <c r="E97" s="12">
        <v>986.15</v>
      </c>
    </row>
    <row r="98" spans="1:6" s="4" customFormat="1" x14ac:dyDescent="0.25">
      <c r="D98" s="8" t="s">
        <v>10</v>
      </c>
      <c r="E98" s="9">
        <f>SUM(E96:E97)</f>
        <v>1764.13</v>
      </c>
    </row>
    <row r="99" spans="1:6" s="4" customFormat="1" x14ac:dyDescent="0.25">
      <c r="D99" s="8"/>
      <c r="E99" s="10"/>
    </row>
    <row r="100" spans="1:6" s="4" customFormat="1" x14ac:dyDescent="0.25">
      <c r="D100" s="8" t="s">
        <v>58</v>
      </c>
      <c r="E100" s="10">
        <f>SUM(E98,E92,E87,E78,E66,E61,E53,E30,E23,E18,E10)</f>
        <v>26972.17</v>
      </c>
    </row>
    <row r="101" spans="1:6" s="4" customFormat="1" ht="15.75" customHeight="1" x14ac:dyDescent="0.25"/>
    <row r="102" spans="1:6" s="4" customFormat="1" x14ac:dyDescent="0.25">
      <c r="A102" s="24" t="s">
        <v>23</v>
      </c>
      <c r="B102" s="25"/>
      <c r="C102" s="25"/>
      <c r="D102" s="25"/>
      <c r="E102" s="25"/>
      <c r="F102" s="25"/>
    </row>
    <row r="103" spans="1:6" s="4" customFormat="1" ht="30" x14ac:dyDescent="0.25">
      <c r="A103" s="5" t="s">
        <v>0</v>
      </c>
      <c r="B103" s="6" t="s">
        <v>1</v>
      </c>
      <c r="C103" s="5" t="s">
        <v>4</v>
      </c>
      <c r="D103" s="6" t="s">
        <v>3</v>
      </c>
      <c r="E103" s="6" t="s">
        <v>2</v>
      </c>
      <c r="F103" s="7"/>
    </row>
    <row r="104" spans="1:6" s="4" customFormat="1" x14ac:dyDescent="0.25">
      <c r="A104" s="15">
        <v>43426</v>
      </c>
      <c r="B104" s="4" t="s">
        <v>34</v>
      </c>
      <c r="C104" s="14" t="s">
        <v>14</v>
      </c>
      <c r="D104" s="18" t="s">
        <v>44</v>
      </c>
      <c r="E104" s="12">
        <v>1692.79</v>
      </c>
    </row>
    <row r="105" spans="1:6" s="4" customFormat="1" x14ac:dyDescent="0.25">
      <c r="D105" s="8" t="s">
        <v>59</v>
      </c>
      <c r="E105" s="9">
        <f>SUM(E103:E104)</f>
        <v>1692.79</v>
      </c>
    </row>
    <row r="106" spans="1:6" s="4" customFormat="1" x14ac:dyDescent="0.25">
      <c r="D106" s="8"/>
      <c r="E106" s="9"/>
    </row>
    <row r="107" spans="1:6" s="4" customFormat="1" x14ac:dyDescent="0.25">
      <c r="A107" s="24" t="s">
        <v>60</v>
      </c>
      <c r="B107" s="25"/>
      <c r="C107" s="25"/>
      <c r="D107" s="25"/>
      <c r="E107" s="25"/>
      <c r="F107" s="25"/>
    </row>
    <row r="108" spans="1:6" s="4" customFormat="1" ht="30" x14ac:dyDescent="0.25">
      <c r="A108" s="5" t="s">
        <v>0</v>
      </c>
      <c r="B108" s="6" t="s">
        <v>1</v>
      </c>
      <c r="C108" s="5" t="s">
        <v>4</v>
      </c>
      <c r="D108" s="6" t="s">
        <v>3</v>
      </c>
      <c r="E108" s="6" t="s">
        <v>2</v>
      </c>
      <c r="F108" s="7"/>
    </row>
    <row r="109" spans="1:6" s="4" customFormat="1" x14ac:dyDescent="0.25">
      <c r="A109" s="15">
        <v>43381</v>
      </c>
      <c r="B109" s="4" t="s">
        <v>50</v>
      </c>
      <c r="C109" s="3" t="s">
        <v>14</v>
      </c>
      <c r="D109" s="18" t="s">
        <v>61</v>
      </c>
      <c r="E109" s="12">
        <v>2850</v>
      </c>
    </row>
    <row r="110" spans="1:6" s="4" customFormat="1" x14ac:dyDescent="0.25">
      <c r="D110" s="8" t="s">
        <v>59</v>
      </c>
      <c r="E110" s="9">
        <f>SUM(E108:E109)</f>
        <v>2850</v>
      </c>
    </row>
    <row r="111" spans="1:6" s="4" customFormat="1" x14ac:dyDescent="0.25"/>
    <row r="112" spans="1:6" s="4" customFormat="1" x14ac:dyDescent="0.25">
      <c r="D112" s="8" t="s">
        <v>104</v>
      </c>
      <c r="E112" s="10">
        <f>SUM(E110,E105)</f>
        <v>4542.79</v>
      </c>
    </row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</sheetData>
  <mergeCells count="15">
    <mergeCell ref="A107:F107"/>
    <mergeCell ref="A20:F20"/>
    <mergeCell ref="A1:E1"/>
    <mergeCell ref="A32:F32"/>
    <mergeCell ref="A2:E2"/>
    <mergeCell ref="A89:F89"/>
    <mergeCell ref="A55:F55"/>
    <mergeCell ref="A12:F12"/>
    <mergeCell ref="A63:F63"/>
    <mergeCell ref="A4:F4"/>
    <mergeCell ref="A102:F102"/>
    <mergeCell ref="A79:F79"/>
    <mergeCell ref="A24:F24"/>
    <mergeCell ref="A68:F68"/>
    <mergeCell ref="A94:F94"/>
  </mergeCell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2019-01-24T13:04:26Z</dcterms:modified>
</cp:coreProperties>
</file>