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backupFile="1" defaultThemeVersion="124226"/>
  <bookViews>
    <workbookView xWindow="9270" yWindow="1650" windowWidth="11355" windowHeight="8850"/>
  </bookViews>
  <sheets>
    <sheet name="Facturas por Proveedores" sheetId="1" r:id="rId1"/>
  </sheets>
  <definedNames>
    <definedName name="_xlnm.Print_Area" localSheetId="0">'Facturas por Proveedores'!$A$1:$F$359</definedName>
  </definedNames>
  <calcPr calcId="145621"/>
</workbook>
</file>

<file path=xl/calcChain.xml><?xml version="1.0" encoding="utf-8"?>
<calcChain xmlns="http://schemas.openxmlformats.org/spreadsheetml/2006/main">
  <c r="E367" i="1" l="1"/>
  <c r="E355" i="1" l="1"/>
  <c r="E353" i="1"/>
  <c r="E346" i="1"/>
  <c r="E336" i="1"/>
  <c r="E290" i="1"/>
  <c r="E271" i="1"/>
  <c r="E122" i="1"/>
  <c r="E103" i="1"/>
  <c r="E91" i="1"/>
  <c r="E84" i="1"/>
  <c r="E80" i="1"/>
  <c r="E65" i="1"/>
  <c r="E52" i="1"/>
  <c r="E36" i="1"/>
  <c r="E32" i="1"/>
  <c r="E7" i="1"/>
  <c r="E338" i="1" l="1"/>
  <c r="E107" i="1"/>
  <c r="E273" i="1" s="1"/>
  <c r="E359" i="1" l="1"/>
</calcChain>
</file>

<file path=xl/sharedStrings.xml><?xml version="1.0" encoding="utf-8"?>
<sst xmlns="http://schemas.openxmlformats.org/spreadsheetml/2006/main" count="1492" uniqueCount="343">
  <si>
    <t>Fecha Factura</t>
  </si>
  <si>
    <t>Proveedor</t>
  </si>
  <si>
    <t>Concepto</t>
  </si>
  <si>
    <t>Fecha Actividad</t>
  </si>
  <si>
    <t>Importe Factura</t>
  </si>
  <si>
    <t>BALYMA SERVICIOS INTEGRALES SL</t>
  </si>
  <si>
    <t>ELECNOR SA</t>
  </si>
  <si>
    <t>INTEGRA MGSI CEE SL</t>
  </si>
  <si>
    <t>MARTIN GARCIA, ALFONSO</t>
  </si>
  <si>
    <t>CENTRO DE ESPECIALIDADES MEDICAS FAMED, S.L.</t>
  </si>
  <si>
    <t>Vales Podologia</t>
  </si>
  <si>
    <t>ALFA REHABILITACION (ALCARAZ, VERONICA)</t>
  </si>
  <si>
    <t>GALP ENERGIA ESPAÑA SAU</t>
  </si>
  <si>
    <t>ZOREDA GARCIA, Mª ENCARNACION</t>
  </si>
  <si>
    <t>FANTASIA EXTRAESCOLARES, SL</t>
  </si>
  <si>
    <t>GRUPO CRECE, DESARROLLO PERSONAL Y PROFESIONAL</t>
  </si>
  <si>
    <t>Pto. Adjudicación</t>
  </si>
  <si>
    <t>SERVICIOS SOCIALES 2310</t>
  </si>
  <si>
    <t>2310-21300 Reparación y mantenimiento maquinaria, instalaciones y utillaje</t>
  </si>
  <si>
    <t>2310-22001 Prensa, Revistas, libros y otras publicaciones</t>
  </si>
  <si>
    <t>PrAbier-Procedimiento Abierto</t>
  </si>
  <si>
    <t>AdDirec-Adjudicación Directa</t>
  </si>
  <si>
    <t>2310-22100 Suministro energía eléctrica</t>
  </si>
  <si>
    <t>NATURGY IBERIA SA</t>
  </si>
  <si>
    <t>2310-22103 Combustible y carburantes</t>
  </si>
  <si>
    <t>2310-22700 Limpieza y Aseo</t>
  </si>
  <si>
    <t>2310-22799 Otros trabajos realizados por otras empresas y profesionales</t>
  </si>
  <si>
    <t>Productos de Alimentación para Ayudas de Emergencia Social</t>
  </si>
  <si>
    <t>2310-48900 Otras transferencias</t>
  </si>
  <si>
    <t>Convenio/AdDirec-Adjudicación Directa</t>
  </si>
  <si>
    <t>Mantenimiento Edificio Servicios Sociales</t>
  </si>
  <si>
    <t>Prensa Centro Servicios Sociales</t>
  </si>
  <si>
    <t>Suministro de energia electrica Centro Servicios Sociales</t>
  </si>
  <si>
    <t>Gas Centro Servicios Sociales</t>
  </si>
  <si>
    <t>Limpieza Centro Servicios Sociales</t>
  </si>
  <si>
    <t>MAGDALENA CASTILLO E HIJOS</t>
  </si>
  <si>
    <t>2310-22199 Otros Suministros</t>
  </si>
  <si>
    <t>CRISTALERIAS TORRELODONES, SA</t>
  </si>
  <si>
    <t>CENTRO DE INTERVENCION CLINICA Y SOCIAL SC</t>
  </si>
  <si>
    <t>Programa Interv Perapeutica en nucleos con menores a cargo</t>
  </si>
  <si>
    <t>Julio</t>
  </si>
  <si>
    <t>Agosto</t>
  </si>
  <si>
    <t>Septiembre</t>
  </si>
  <si>
    <t>30-sep-19</t>
  </si>
  <si>
    <t>TOTAL CAPITULO 2</t>
  </si>
  <si>
    <t>TOTAL CAPITULO 4</t>
  </si>
  <si>
    <t>2310-21200 Reparación y mantenimiento edificios y otras</t>
  </si>
  <si>
    <t>EURO PREMIER S.L.</t>
  </si>
  <si>
    <t>10-dic-19</t>
  </si>
  <si>
    <t>19-dic-19</t>
  </si>
  <si>
    <t>Reparacion de 4 ventanas del Gimnasio CSS</t>
  </si>
  <si>
    <t>Instalacion 4 enchufes para conexión maquinas vending CSS</t>
  </si>
  <si>
    <t>Diciembre</t>
  </si>
  <si>
    <t>Octubre</t>
  </si>
  <si>
    <t>30-nov-19</t>
  </si>
  <si>
    <t>20-dic-19</t>
  </si>
  <si>
    <t>Noviembre</t>
  </si>
  <si>
    <t>Suministros de Ferreteria: Hules para Pintura y Manualidades</t>
  </si>
  <si>
    <t>2310-22300 Transportes</t>
  </si>
  <si>
    <t>18 Noviembre</t>
  </si>
  <si>
    <t>20 Octubre</t>
  </si>
  <si>
    <t>19 Diciembre</t>
  </si>
  <si>
    <t>AUTOCARES CASANZ, SL</t>
  </si>
  <si>
    <t>Transporte SC mayores Noviembre</t>
  </si>
  <si>
    <t>Transporte SC mayores Octubre</t>
  </si>
  <si>
    <t>Transporte SC mayores Diciembre</t>
  </si>
  <si>
    <t>17-dic-19</t>
  </si>
  <si>
    <t>2310-22699 Otros gastos diversos</t>
  </si>
  <si>
    <t>Material Dinamizacion actividad mayores Navidad</t>
  </si>
  <si>
    <t>CISNEROS MARQUEZ, EVANGELINA</t>
  </si>
  <si>
    <t>21-oct-19</t>
  </si>
  <si>
    <t>CANOVAS GAILLEMIN, GUILLERMO</t>
  </si>
  <si>
    <t>Monografico EF: En busca Autonomia Tecnologica</t>
  </si>
  <si>
    <t>31-oct-19</t>
  </si>
  <si>
    <t>02-dic-19</t>
  </si>
  <si>
    <t>23-dic-19</t>
  </si>
  <si>
    <t>14-oct-19</t>
  </si>
  <si>
    <t>DELFO DESARROLLO LABORAL Y FORMACION S.L.</t>
  </si>
  <si>
    <t>Dinamizacion Punto Violenta contra agresiones sexuales 4 y 5 Octubre</t>
  </si>
  <si>
    <t>4 y 5 de Octubre</t>
  </si>
  <si>
    <t>EDNYA</t>
  </si>
  <si>
    <t>Taller Intergeneracional manualidades y expresion artistica</t>
  </si>
  <si>
    <t>EULEN SERVICIOS SOCIOSANITARIOS SA</t>
  </si>
  <si>
    <t>Servicio Educacion Social</t>
  </si>
  <si>
    <t>Cuidados Infantiles Monograficos EF 4º Trimestre</t>
  </si>
  <si>
    <t>4º Trimestre</t>
  </si>
  <si>
    <t>29-oct-19</t>
  </si>
  <si>
    <t>GONZALEZ GONZALEZ, ELENA</t>
  </si>
  <si>
    <t>Taller de Bolillos</t>
  </si>
  <si>
    <t>27-nov-19</t>
  </si>
  <si>
    <t>12-dic-19</t>
  </si>
  <si>
    <t>Monografico EF:Normas y Limites..con afecto y seguridad entran</t>
  </si>
  <si>
    <t>2 Diciembre</t>
  </si>
  <si>
    <t>22-nov-19</t>
  </si>
  <si>
    <t>GUERRERO TOMAS, RAFAEL</t>
  </si>
  <si>
    <t>Monografico EF: Vinculos de calidad con nuestros hijos/as</t>
  </si>
  <si>
    <t>11 Noviembre</t>
  </si>
  <si>
    <t>GULIAS DELGADO, VANESA</t>
  </si>
  <si>
    <t>Taller de Robotica</t>
  </si>
  <si>
    <t>29-nov-19</t>
  </si>
  <si>
    <t>IDRA SOCIOEDUCATIVOS SL</t>
  </si>
  <si>
    <t>Servicio Auxiliar Educacion Infantil CEIPSO El Encinar</t>
  </si>
  <si>
    <t>Servicio Auxiliar Educacion Infantil CEIP NªSª Lourdes</t>
  </si>
  <si>
    <t>Servicio Auxiliar Educacion Infantil CEIP Los Angeles</t>
  </si>
  <si>
    <t>Servicio Conserjeria Centro Servicios Sociales</t>
  </si>
  <si>
    <t>31-dic-19</t>
  </si>
  <si>
    <t>18-nov-19</t>
  </si>
  <si>
    <t>MORALES PASCUAL, LUCIA</t>
  </si>
  <si>
    <t>Monografico EF: Cuando la Adolescencia de tu hijo/a te confunde</t>
  </si>
  <si>
    <t>21 Octubre</t>
  </si>
  <si>
    <t>07-nov-19</t>
  </si>
  <si>
    <t>ROMERO CABALLERO, ANA</t>
  </si>
  <si>
    <t>Taller de Pintura Decorativa muebles</t>
  </si>
  <si>
    <t>01-dic-19</t>
  </si>
  <si>
    <t>04-nov-19</t>
  </si>
  <si>
    <t>SCHOLL MONJAS, JOSE MARIA</t>
  </si>
  <si>
    <t>Taller de Pilates</t>
  </si>
  <si>
    <t>06-nov-19</t>
  </si>
  <si>
    <t>THE SPEAKING CENTRE, SL</t>
  </si>
  <si>
    <t>Taller de Frances</t>
  </si>
  <si>
    <t>Taller de Ingles</t>
  </si>
  <si>
    <t>Taller de Aleman</t>
  </si>
  <si>
    <t>13-nov-19</t>
  </si>
  <si>
    <t>UNBLOCKCREATIVITY S.L.</t>
  </si>
  <si>
    <t>Taller Redescubrir la Historia</t>
  </si>
  <si>
    <t>Taller Redescubrir el Arte</t>
  </si>
  <si>
    <t>ZUAZU SALVADOR, SANTIAGO</t>
  </si>
  <si>
    <t>Taller de Yoga</t>
  </si>
  <si>
    <t>12-nov-19</t>
  </si>
  <si>
    <t>Julio a Octubre</t>
  </si>
  <si>
    <t>TERCEROS VARIOS</t>
  </si>
  <si>
    <t>Otros/AdDirec-Adjudicación Directa Subvención</t>
  </si>
  <si>
    <t>Ayudas Familiares 2019/2020 (Becas)</t>
  </si>
  <si>
    <t>Año 2019</t>
  </si>
  <si>
    <t>Ayudas gastos Vivienda Habitual</t>
  </si>
  <si>
    <t>03-dic-19</t>
  </si>
  <si>
    <t>GALVEZ MUGICA, ELENA</t>
  </si>
  <si>
    <t>Julio a Diciembre</t>
  </si>
  <si>
    <t>04-dic-19</t>
  </si>
  <si>
    <t>TOTAL CAP. 2 + CAP. 4 + CAP.6</t>
  </si>
  <si>
    <t>2310-62300 Maquinaria, instalaciones y utillaje</t>
  </si>
  <si>
    <t>2310-62500 Mobiliario</t>
  </si>
  <si>
    <t>2310-48000  Atenciones benéficas y asistencias</t>
  </si>
  <si>
    <t>11-nov-19</t>
  </si>
  <si>
    <t>UNISER, SL</t>
  </si>
  <si>
    <t>Altavoz Pioner XW-SX50B para taller de flamenco mayores</t>
  </si>
  <si>
    <t>20-nov-19</t>
  </si>
  <si>
    <t>Cerramiento Atrio vestibulo CSS</t>
  </si>
  <si>
    <t>9420-46300 A Mancomunidades</t>
  </si>
  <si>
    <t>28-oct-19</t>
  </si>
  <si>
    <t>IDEAS COLECTIVAS, SL</t>
  </si>
  <si>
    <t>Sillas acuario tapizadas con brazo fijo para taller de manualidades mayores</t>
  </si>
  <si>
    <t>ARTEMIRANDA 1922 BELLAS ARTES SL</t>
  </si>
  <si>
    <t>Suministro de torculo para grabado. Taller de Pintura mayores</t>
  </si>
  <si>
    <t>PEDRERO VIVER, MIGUEL ANGEL</t>
  </si>
  <si>
    <t>Estores enrollables sala ventanal 1ª planta CSS</t>
  </si>
  <si>
    <t>MANCOMUNIDAD DE SERVICIOS SOCIALES THAM</t>
  </si>
  <si>
    <t>2º PAGO APORTACIÓN MUNICIPAL AL PRESUPUESTO MANCOMUNIDAD 2019</t>
  </si>
  <si>
    <t>2º Semestre 2019</t>
  </si>
  <si>
    <t>9420-46300: TOTAL</t>
  </si>
  <si>
    <t>Mantenimiento Edificio SS</t>
  </si>
  <si>
    <t>Diciembre de 2018</t>
  </si>
  <si>
    <t>Enero</t>
  </si>
  <si>
    <t>Febrero</t>
  </si>
  <si>
    <t>Marzo</t>
  </si>
  <si>
    <t>Abril</t>
  </si>
  <si>
    <t>25-jun-19</t>
  </si>
  <si>
    <t>Adecuacion Circuito Energia Solar CSS Sustitucion Interacumulador, Instalacion vaso de expansion solar</t>
  </si>
  <si>
    <t>Junio</t>
  </si>
  <si>
    <t>01-abr-19</t>
  </si>
  <si>
    <t>SECURITAS DIRECT ESPAÑA</t>
  </si>
  <si>
    <t>Servicio Alarma Edificio CSS</t>
  </si>
  <si>
    <t>1er T 2019</t>
  </si>
  <si>
    <t>01-jul-19</t>
  </si>
  <si>
    <t>2º T 2019</t>
  </si>
  <si>
    <t>24-jul-19</t>
  </si>
  <si>
    <t>3º T 2019</t>
  </si>
  <si>
    <t>2018</t>
  </si>
  <si>
    <t>Servicio Alarma Edificio  CSS</t>
  </si>
  <si>
    <t>2017</t>
  </si>
  <si>
    <t>Mayo</t>
  </si>
  <si>
    <t>CUADRO DE GASTOS DE SERVICIOS SOCIALES TOTAL ANUAL 2019</t>
  </si>
  <si>
    <t>2310-22000 Material de Oficina no inventariable</t>
  </si>
  <si>
    <t>30-mar-19</t>
  </si>
  <si>
    <t>OFIPAPEL CENTER, SL</t>
  </si>
  <si>
    <t>Material de Oficina</t>
  </si>
  <si>
    <t>31-ene-19</t>
  </si>
  <si>
    <t>PAPELERIA ALMEZ SA</t>
  </si>
  <si>
    <t>Prensa CSS</t>
  </si>
  <si>
    <t>01-mar-19</t>
  </si>
  <si>
    <t>03-abr-19</t>
  </si>
  <si>
    <t>28-abr-19</t>
  </si>
  <si>
    <t>31-may-19</t>
  </si>
  <si>
    <t>30-jun-19</t>
  </si>
  <si>
    <t>Suministro de energia electrica CSS</t>
  </si>
  <si>
    <t>Noviembre de 2018</t>
  </si>
  <si>
    <t>Gas CSS</t>
  </si>
  <si>
    <t>Agosto de 2016</t>
  </si>
  <si>
    <t>2310-22106 Productos farmacéuticos y material sanitario</t>
  </si>
  <si>
    <t>29-sep-19</t>
  </si>
  <si>
    <t>FARMACIA GALVEZ CB</t>
  </si>
  <si>
    <t>Ayudas de emergencia:Farmacia</t>
  </si>
  <si>
    <t>Enero a Mayo</t>
  </si>
  <si>
    <t>09-abr-19</t>
  </si>
  <si>
    <t>Suministros de Ferreteria:2 bacos</t>
  </si>
  <si>
    <t>09-may-19</t>
  </si>
  <si>
    <t>ARTE 19 S.L.</t>
  </si>
  <si>
    <t>Suministro de 30 ganchos auto cierre para cuadros del CSS</t>
  </si>
  <si>
    <t>Suministros de Ferreteria:copia llaves</t>
  </si>
  <si>
    <t>22-ene-19</t>
  </si>
  <si>
    <t>Transporte SC mayores Palacio Real 16 Enero</t>
  </si>
  <si>
    <t>22 Enero</t>
  </si>
  <si>
    <t>28-feb-19</t>
  </si>
  <si>
    <t>Transporte SC mayores a Toledo 9 de Febrero</t>
  </si>
  <si>
    <t>21 Febrero</t>
  </si>
  <si>
    <t>31-mar-19</t>
  </si>
  <si>
    <t>Transporte SC mayores Marzo</t>
  </si>
  <si>
    <t>14 y 27 Marzo</t>
  </si>
  <si>
    <t>30-abr-19</t>
  </si>
  <si>
    <t>Transporte SC mayores Abril</t>
  </si>
  <si>
    <t>3 y 26 Abril</t>
  </si>
  <si>
    <t>30-may-19</t>
  </si>
  <si>
    <t>Transporte SC mayores Mayo</t>
  </si>
  <si>
    <t>7 y 24 Mayo</t>
  </si>
  <si>
    <t>12-jun-19</t>
  </si>
  <si>
    <t>Transporte SC mayores Junio</t>
  </si>
  <si>
    <t>12 Junio</t>
  </si>
  <si>
    <t>Limpieza CSS</t>
  </si>
  <si>
    <t>05-feb-19</t>
  </si>
  <si>
    <t>ACTIVIDADES DE EDUCACION CULTURA Y OCIO SL. EDUCO ACTIVIDADES</t>
  </si>
  <si>
    <t>Taller de Flamenco</t>
  </si>
  <si>
    <t>Taller de Taichi</t>
  </si>
  <si>
    <t>06-mar-19</t>
  </si>
  <si>
    <t>PrAbier - Procedimiento Abierto</t>
  </si>
  <si>
    <t>12-mar-19</t>
  </si>
  <si>
    <t>ARANA LLOPIS, CRISTINA</t>
  </si>
  <si>
    <t>Monografico EF: La comunicación con nuestro bebe a traves del masaje.</t>
  </si>
  <si>
    <t>25 de Febrero</t>
  </si>
  <si>
    <t>Monograficos EF: Cuentos sobre la piel de tu hijo/a</t>
  </si>
  <si>
    <t>13 de Mayo</t>
  </si>
  <si>
    <t>28-dic-18</t>
  </si>
  <si>
    <t>ASOCIACION LGTB ARCOPOLI</t>
  </si>
  <si>
    <t>Formacion Arcopoli 2018</t>
  </si>
  <si>
    <t>11-feb-19</t>
  </si>
  <si>
    <t>ASOCIACION CULTURAL CIBELES</t>
  </si>
  <si>
    <t>Conferencia: Los Origenes del Cristianismo, 8 Feb</t>
  </si>
  <si>
    <t>8 Febrero</t>
  </si>
  <si>
    <t>26-abr-19</t>
  </si>
  <si>
    <t>Conferencia: La Idea del Bien Comun en los origenes de Occidente, 5 Abril</t>
  </si>
  <si>
    <t>5 Abril</t>
  </si>
  <si>
    <t>Conferencia: El Arte de Amargarse la vida, 10 Mayo</t>
  </si>
  <si>
    <t>10 Mayo</t>
  </si>
  <si>
    <t>20-jun-19</t>
  </si>
  <si>
    <t>Conferencia: Tienen los colores historia</t>
  </si>
  <si>
    <t>7 Junio</t>
  </si>
  <si>
    <t>03-jul-19</t>
  </si>
  <si>
    <t>Abril, Mayo y Junio</t>
  </si>
  <si>
    <t>20-mar-19</t>
  </si>
  <si>
    <t>Representacion obra Teatral Ellas Ponen el Titulo. Actividad Semana de la Mujer 8 de Marzo</t>
  </si>
  <si>
    <t>1 Marzo</t>
  </si>
  <si>
    <t>02-abr-19</t>
  </si>
  <si>
    <t>Cuidados Infantiles Monograficos EF</t>
  </si>
  <si>
    <t>1er Trimestre</t>
  </si>
  <si>
    <t>27-feb-19</t>
  </si>
  <si>
    <t>GARCIA DE VEGA, JOSE IGNACIO</t>
  </si>
  <si>
    <t>Taller de Mejora del Rendimiento y de los Resultados academicos.Organizacion y Motivacion</t>
  </si>
  <si>
    <t>Enero y Febrero</t>
  </si>
  <si>
    <t>29-ene-19</t>
  </si>
  <si>
    <t>26-feb-19</t>
  </si>
  <si>
    <t>26-mar-19</t>
  </si>
  <si>
    <t>29-may-19</t>
  </si>
  <si>
    <t>27-jun-19</t>
  </si>
  <si>
    <t>GRAN PANTALLA DE PUBLICIDAD EXTERIOR, S.L.</t>
  </si>
  <si>
    <t>Pacto Estado violencia de genero. Publicidad 2 Darsenas Intercambiador Moncloa</t>
  </si>
  <si>
    <t>1 al 30 Junio</t>
  </si>
  <si>
    <t>21-feb-19</t>
  </si>
  <si>
    <t>Monografico EF: Aprendiendo a Educar cuidando en familia. 11 Feb</t>
  </si>
  <si>
    <t>11 Febrero</t>
  </si>
  <si>
    <t>12-jun-20</t>
  </si>
  <si>
    <t>Monografico EF: Juntos y con buen humor. Risoterapia en Famili</t>
  </si>
  <si>
    <t>24 Mayo</t>
  </si>
  <si>
    <t>31-dic-18</t>
  </si>
  <si>
    <t>Conserjes CSS</t>
  </si>
  <si>
    <t>Conserjes Centro Servicios Sociales</t>
  </si>
  <si>
    <t>10-may-19</t>
  </si>
  <si>
    <t>01-feb-19</t>
  </si>
  <si>
    <t>LAS ALAMEDILLAS ASOCIACION DE EDUCADORES</t>
  </si>
  <si>
    <t>PrNegSP - Procedimiento Negociado Sin Publicidad</t>
  </si>
  <si>
    <t>Programa Prevencion de consumos y otros riesgos</t>
  </si>
  <si>
    <t>08-mar-19</t>
  </si>
  <si>
    <t>Serv Intervencion menores en conflicto y medidas de proteccion</t>
  </si>
  <si>
    <t>03-may-19</t>
  </si>
  <si>
    <t>03-jun-19</t>
  </si>
  <si>
    <t>23-may-19</t>
  </si>
  <si>
    <t>MAGENTA IDEAS GRAFICAS, SL</t>
  </si>
  <si>
    <t>Pacto Estado vilencia de genero.Campaña Publicitaria: Lonas, Rollups, Flyer y Posavasos</t>
  </si>
  <si>
    <t>28-jun-19</t>
  </si>
  <si>
    <t>MOLINA CORTES, FERNANDO</t>
  </si>
  <si>
    <t>Servicio Retoque Rotos, Diseño grafico y maquetacion revista Torreporter@s</t>
  </si>
  <si>
    <t>15-jul-19</t>
  </si>
  <si>
    <t>MARTE BCN COMUNICACIÓN SL</t>
  </si>
  <si>
    <t>Servicio Impresion  500 revistas Torreporter@s</t>
  </si>
  <si>
    <t>Monografico EF: La Adolescencia de tu hijo/a te confunde?</t>
  </si>
  <si>
    <t>18 de Marzo</t>
  </si>
  <si>
    <t>Monografico EF:¿La Adolescencia de tu hijo/a te confunde?</t>
  </si>
  <si>
    <t>23 Abril</t>
  </si>
  <si>
    <t>06-feb-19</t>
  </si>
  <si>
    <t>PITILLAS SALVA, CARLOS</t>
  </si>
  <si>
    <t>Monograficos EF:Como criar niños/as seguros</t>
  </si>
  <si>
    <t>20-may-19</t>
  </si>
  <si>
    <t>ROLDAN GABRIEL, MARIA HENAR</t>
  </si>
  <si>
    <t>Taller de Ciencia con nombre de mujer</t>
  </si>
  <si>
    <t>Talleres Ciencia con nombre de mujer en centros educativos</t>
  </si>
  <si>
    <t>SAINZ BENITEZ DE LUGO, PILAR</t>
  </si>
  <si>
    <t>Taller de Redescubrir el Arte</t>
  </si>
  <si>
    <t>Taller de Redescubrir la Historia</t>
  </si>
  <si>
    <t>28-mar-19</t>
  </si>
  <si>
    <t>05-mar-19</t>
  </si>
  <si>
    <t>08-may-19</t>
  </si>
  <si>
    <t>29-mar-19</t>
  </si>
  <si>
    <t>31-jul-19</t>
  </si>
  <si>
    <t>30-ago-19</t>
  </si>
  <si>
    <t>Enero a 10 Junio</t>
  </si>
  <si>
    <t>11-mar-19</t>
  </si>
  <si>
    <t>06-may-19</t>
  </si>
  <si>
    <t>02-ago-19</t>
  </si>
  <si>
    <t>02-sep-19</t>
  </si>
  <si>
    <t>01-oct-19</t>
  </si>
  <si>
    <t>RESIDENCIA Nª Sª DE LOS ANGELES</t>
  </si>
  <si>
    <t>Subvencion Nominativa Residencia NªSª Los Angeles. 2019</t>
  </si>
  <si>
    <t>AMIGOS DE LA TIERRA</t>
  </si>
  <si>
    <t>Subvención/Adjudicación Directa</t>
  </si>
  <si>
    <t>Subenciones Cooperación al Desarrollo 2019</t>
  </si>
  <si>
    <t>FUNDACION AGUA DE COCO</t>
  </si>
  <si>
    <t>FUNDACION DILAYA</t>
  </si>
  <si>
    <t>GLOBAL HUMANITARIA</t>
  </si>
  <si>
    <t>ETRALUX SA</t>
  </si>
  <si>
    <t>INSTALACION FOTOVOLTAICA CONECTADA A RED AUTOCONSUMO EDIFICIO DE SERVICIOS SOCIALES</t>
  </si>
  <si>
    <t>Suministro de 9 Estores enrollables para la Cafeteria del CSS</t>
  </si>
  <si>
    <t>TOTAL CAPITULO 6</t>
  </si>
  <si>
    <t>MANCOMUNIDAD DE LOS SERVICIOS SOCIALES T.H.A.M.</t>
  </si>
  <si>
    <t>1er Semestre 2019</t>
  </si>
  <si>
    <t>1ER PAGO DE LA APORTACION DEL AYUNTAMIENTO EJERCICIO 2019 A LA MANCOMUNIDAD. RESOLUCION 677/2018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</si>
</sst>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€&quot;;\-#,##0.00\ &quot;€&quot;"/>
    <numFmt numFmtId="8" formatCode="#,##0.00\ &quot;€&quot;;[Red]\-#,##0.00\ &quot;€&quot;"/>
    <numFmt numFmtId="164" formatCode="#,##0.00\ \€;\-#,##0.00\ \€"/>
  </numFmts>
  <fonts count="9" x14ac:knownFonts="1">
    <font>
      <sz val="10"/>
      <name val="MS Sans Serif"/>
    </font>
    <font>
      <b/>
      <sz val="10"/>
      <color rgb="FF00000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sz val="10"/>
      <color rgb="FF000080"/>
      <name val="Arial"/>
    </font>
    <font>
      <b/>
      <sz val="10"/>
      <color rgb="FF000000"/>
      <name val="Arial"/>
      <family val="2"/>
    </font>
    <font>
      <b/>
      <sz val="10"/>
      <color rgb="FF000080"/>
      <name val="Arial"/>
      <family val="2"/>
    </font>
    <font>
      <sz val="10"/>
      <color rgb="FF00008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none">
        <fgColor rgb="FF000080"/>
        <bgColor rgb="FFFFFFFF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/>
      <diagonal/>
    </border>
    <border>
      <left/>
      <right style="thin">
        <color rgb="FFD0D7E5"/>
      </right>
      <top/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/>
      <diagonal/>
    </border>
    <border>
      <left style="thin">
        <color rgb="FFD0D7E5"/>
      </left>
      <right/>
      <top style="thin">
        <color rgb="FFD0D7E5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3" fillId="3" borderId="2" xfId="0" applyFont="1" applyFill="1" applyBorder="1" applyAlignment="1" applyProtection="1">
      <alignment vertical="center" wrapText="1"/>
    </xf>
    <xf numFmtId="15" fontId="4" fillId="4" borderId="3" xfId="0" applyNumberFormat="1" applyFont="1" applyFill="1" applyBorder="1" applyAlignment="1" applyProtection="1">
      <alignment horizontal="right" vertical="center" wrapText="1"/>
    </xf>
    <xf numFmtId="0" fontId="3" fillId="3" borderId="5" xfId="0" applyFont="1" applyFill="1" applyBorder="1" applyAlignment="1" applyProtection="1">
      <alignment vertical="center" wrapText="1"/>
    </xf>
    <xf numFmtId="15" fontId="4" fillId="4" borderId="5" xfId="0" applyNumberFormat="1" applyFont="1" applyFill="1" applyBorder="1" applyAlignment="1" applyProtection="1">
      <alignment horizontal="right" vertical="center" wrapText="1"/>
    </xf>
    <xf numFmtId="15" fontId="4" fillId="4" borderId="0" xfId="0" applyNumberFormat="1" applyFont="1" applyFill="1" applyBorder="1" applyAlignment="1" applyProtection="1">
      <alignment horizontal="right" vertical="center" wrapText="1"/>
    </xf>
    <xf numFmtId="0" fontId="3" fillId="3" borderId="0" xfId="0" applyFont="1" applyFill="1" applyBorder="1" applyAlignment="1" applyProtection="1">
      <alignment vertical="center" wrapText="1"/>
    </xf>
    <xf numFmtId="0" fontId="2" fillId="6" borderId="5" xfId="0" applyFont="1" applyFill="1" applyBorder="1" applyAlignment="1" applyProtection="1">
      <alignment vertical="center" wrapText="1"/>
    </xf>
    <xf numFmtId="0" fontId="2" fillId="3" borderId="0" xfId="0" applyFont="1" applyFill="1" applyBorder="1" applyAlignment="1" applyProtection="1">
      <alignment vertical="center" wrapText="1"/>
    </xf>
    <xf numFmtId="0" fontId="2" fillId="6" borderId="0" xfId="0" applyFont="1" applyFill="1" applyBorder="1" applyAlignment="1" applyProtection="1">
      <alignment vertical="center" wrapText="1"/>
    </xf>
    <xf numFmtId="7" fontId="7" fillId="5" borderId="4" xfId="0" applyNumberFormat="1" applyFont="1" applyFill="1" applyBorder="1" applyAlignment="1" applyProtection="1">
      <alignment horizontal="right" vertical="center" wrapText="1"/>
    </xf>
    <xf numFmtId="7" fontId="7" fillId="5" borderId="0" xfId="0" applyNumberFormat="1" applyFont="1" applyFill="1" applyBorder="1" applyAlignment="1" applyProtection="1">
      <alignment horizontal="right" vertical="center" wrapText="1"/>
    </xf>
    <xf numFmtId="17" fontId="8" fillId="3" borderId="2" xfId="0" applyNumberFormat="1" applyFont="1" applyFill="1" applyBorder="1" applyAlignment="1" applyProtection="1">
      <alignment vertical="center" wrapText="1"/>
    </xf>
    <xf numFmtId="0" fontId="8" fillId="3" borderId="2" xfId="0" applyFont="1" applyFill="1" applyBorder="1" applyAlignment="1" applyProtection="1">
      <alignment vertical="center" wrapText="1"/>
    </xf>
    <xf numFmtId="7" fontId="7" fillId="5" borderId="5" xfId="0" applyNumberFormat="1" applyFont="1" applyFill="1" applyBorder="1" applyAlignment="1" applyProtection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vertical="center" wrapText="1"/>
    </xf>
    <xf numFmtId="0" fontId="8" fillId="3" borderId="0" xfId="0" applyFont="1" applyFill="1" applyBorder="1" applyAlignment="1" applyProtection="1">
      <alignment vertical="center" wrapText="1"/>
    </xf>
    <xf numFmtId="0" fontId="0" fillId="0" borderId="3" xfId="0" applyBorder="1"/>
    <xf numFmtId="0" fontId="0" fillId="0" borderId="2" xfId="0" applyBorder="1"/>
    <xf numFmtId="0" fontId="0" fillId="0" borderId="5" xfId="0" applyBorder="1"/>
    <xf numFmtId="0" fontId="8" fillId="6" borderId="5" xfId="0" applyFont="1" applyFill="1" applyBorder="1" applyAlignment="1" applyProtection="1">
      <alignment vertical="center" wrapText="1"/>
    </xf>
    <xf numFmtId="15" fontId="8" fillId="6" borderId="5" xfId="0" applyNumberFormat="1" applyFont="1" applyFill="1" applyBorder="1" applyAlignment="1" applyProtection="1">
      <alignment horizontal="right" vertical="center" wrapText="1"/>
    </xf>
    <xf numFmtId="7" fontId="7" fillId="7" borderId="0" xfId="0" applyNumberFormat="1" applyFont="1" applyFill="1" applyBorder="1" applyAlignment="1" applyProtection="1">
      <alignment horizontal="right" vertical="center" wrapText="1"/>
    </xf>
    <xf numFmtId="49" fontId="8" fillId="3" borderId="2" xfId="0" applyNumberFormat="1" applyFont="1" applyFill="1" applyBorder="1" applyAlignment="1" applyProtection="1">
      <alignment vertical="center" wrapText="1"/>
    </xf>
    <xf numFmtId="7" fontId="2" fillId="6" borderId="5" xfId="0" applyNumberFormat="1" applyFont="1" applyFill="1" applyBorder="1" applyAlignment="1" applyProtection="1">
      <alignment horizontal="right" vertical="center" wrapText="1"/>
    </xf>
    <xf numFmtId="15" fontId="2" fillId="6" borderId="5" xfId="0" applyNumberFormat="1" applyFont="1" applyFill="1" applyBorder="1" applyAlignment="1" applyProtection="1">
      <alignment horizontal="right" vertical="center" wrapText="1"/>
    </xf>
    <xf numFmtId="0" fontId="2" fillId="6" borderId="0" xfId="0" applyFont="1" applyFill="1" applyBorder="1" applyAlignment="1" applyProtection="1">
      <alignment horizontal="right" vertical="center" wrapText="1"/>
    </xf>
    <xf numFmtId="4" fontId="0" fillId="0" borderId="0" xfId="0" applyNumberFormat="1"/>
    <xf numFmtId="14" fontId="0" fillId="0" borderId="0" xfId="0" applyNumberFormat="1" applyBorder="1"/>
    <xf numFmtId="0" fontId="0" fillId="0" borderId="0" xfId="0" applyFill="1"/>
    <xf numFmtId="49" fontId="0" fillId="0" borderId="0" xfId="0" applyNumberFormat="1"/>
    <xf numFmtId="15" fontId="2" fillId="6" borderId="9" xfId="0" applyNumberFormat="1" applyFont="1" applyFill="1" applyBorder="1" applyAlignment="1" applyProtection="1">
      <alignment horizontal="right" vertical="center" wrapText="1"/>
    </xf>
    <xf numFmtId="0" fontId="2" fillId="6" borderId="9" xfId="0" applyFont="1" applyFill="1" applyBorder="1" applyAlignment="1" applyProtection="1">
      <alignment vertical="center" wrapText="1"/>
    </xf>
    <xf numFmtId="7" fontId="7" fillId="5" borderId="9" xfId="0" applyNumberFormat="1" applyFont="1" applyFill="1" applyBorder="1" applyAlignment="1" applyProtection="1">
      <alignment horizontal="right" vertical="center" wrapText="1"/>
    </xf>
    <xf numFmtId="0" fontId="2" fillId="6" borderId="5" xfId="0" applyFont="1" applyFill="1" applyBorder="1" applyAlignment="1" applyProtection="1">
      <alignment horizontal="right" vertical="center" wrapText="1"/>
    </xf>
    <xf numFmtId="15" fontId="2" fillId="6" borderId="0" xfId="0" applyNumberFormat="1" applyFont="1" applyFill="1" applyBorder="1" applyAlignment="1" applyProtection="1">
      <alignment horizontal="right" vertical="center" wrapText="1"/>
    </xf>
    <xf numFmtId="0" fontId="0" fillId="0" borderId="0" xfId="0" applyFill="1" applyBorder="1"/>
    <xf numFmtId="7" fontId="7" fillId="0" borderId="0" xfId="0" applyNumberFormat="1" applyFont="1" applyFill="1" applyBorder="1" applyAlignment="1" applyProtection="1">
      <alignment horizontal="right" vertical="center" wrapText="1"/>
    </xf>
    <xf numFmtId="0" fontId="8" fillId="6" borderId="9" xfId="0" applyFont="1" applyFill="1" applyBorder="1" applyAlignment="1" applyProtection="1">
      <alignment vertical="center" wrapText="1"/>
    </xf>
    <xf numFmtId="0" fontId="0" fillId="0" borderId="0" xfId="0" applyBorder="1"/>
    <xf numFmtId="0" fontId="2" fillId="6" borderId="12" xfId="0" applyFont="1" applyFill="1" applyBorder="1" applyAlignment="1" applyProtection="1">
      <alignment vertical="center" wrapText="1"/>
    </xf>
    <xf numFmtId="0" fontId="2" fillId="6" borderId="10" xfId="0" applyFont="1" applyFill="1" applyBorder="1" applyAlignment="1" applyProtection="1">
      <alignment vertical="center" wrapText="1"/>
    </xf>
    <xf numFmtId="0" fontId="2" fillId="6" borderId="13" xfId="0" applyFont="1" applyFill="1" applyBorder="1" applyAlignment="1" applyProtection="1">
      <alignment vertical="center" wrapText="1"/>
    </xf>
    <xf numFmtId="164" fontId="7" fillId="0" borderId="12" xfId="0" applyNumberFormat="1" applyFont="1" applyFill="1" applyBorder="1" applyAlignment="1" applyProtection="1">
      <alignment horizontal="right" vertical="center" wrapText="1"/>
    </xf>
    <xf numFmtId="0" fontId="2" fillId="3" borderId="10" xfId="0" applyFont="1" applyFill="1" applyBorder="1" applyAlignment="1" applyProtection="1">
      <alignment vertical="center" wrapText="1"/>
    </xf>
    <xf numFmtId="17" fontId="8" fillId="3" borderId="11" xfId="0" applyNumberFormat="1" applyFont="1" applyFill="1" applyBorder="1" applyAlignment="1" applyProtection="1">
      <alignment vertical="center" wrapText="1"/>
    </xf>
    <xf numFmtId="0" fontId="2" fillId="6" borderId="11" xfId="0" applyFont="1" applyFill="1" applyBorder="1" applyAlignment="1" applyProtection="1">
      <alignment vertical="center" wrapText="1"/>
    </xf>
    <xf numFmtId="15" fontId="8" fillId="6" borderId="13" xfId="0" applyNumberFormat="1" applyFont="1" applyFill="1" applyBorder="1" applyAlignment="1" applyProtection="1">
      <alignment horizontal="right" vertical="center" wrapText="1"/>
    </xf>
    <xf numFmtId="15" fontId="8" fillId="6" borderId="0" xfId="0" applyNumberFormat="1" applyFont="1" applyFill="1" applyBorder="1" applyAlignment="1" applyProtection="1">
      <alignment horizontal="right" vertical="center" wrapText="1"/>
    </xf>
    <xf numFmtId="0" fontId="8" fillId="6" borderId="13" xfId="0" applyFont="1" applyFill="1" applyBorder="1" applyAlignment="1" applyProtection="1">
      <alignment vertical="center" wrapText="1"/>
    </xf>
    <xf numFmtId="0" fontId="8" fillId="6" borderId="0" xfId="0" applyFont="1" applyFill="1" applyBorder="1" applyAlignment="1" applyProtection="1">
      <alignment vertical="center" wrapText="1"/>
    </xf>
    <xf numFmtId="0" fontId="8" fillId="6" borderId="15" xfId="0" applyFont="1" applyFill="1" applyBorder="1" applyAlignment="1" applyProtection="1">
      <alignment vertical="center" wrapText="1"/>
    </xf>
    <xf numFmtId="0" fontId="2" fillId="6" borderId="16" xfId="0" applyFont="1" applyFill="1" applyBorder="1" applyAlignment="1" applyProtection="1">
      <alignment vertical="center" wrapText="1"/>
    </xf>
    <xf numFmtId="16" fontId="8" fillId="3" borderId="2" xfId="0" applyNumberFormat="1" applyFont="1" applyFill="1" applyBorder="1" applyAlignment="1" applyProtection="1">
      <alignment vertical="center" wrapText="1"/>
    </xf>
    <xf numFmtId="49" fontId="8" fillId="6" borderId="5" xfId="0" applyNumberFormat="1" applyFont="1" applyFill="1" applyBorder="1" applyAlignment="1" applyProtection="1">
      <alignment vertical="center" wrapText="1"/>
    </xf>
    <xf numFmtId="7" fontId="2" fillId="6" borderId="0" xfId="0" applyNumberFormat="1" applyFont="1" applyFill="1" applyBorder="1" applyAlignment="1" applyProtection="1">
      <alignment horizontal="right" vertical="center" wrapText="1"/>
    </xf>
    <xf numFmtId="7" fontId="2" fillId="6" borderId="9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Fill="1" applyBorder="1" applyAlignment="1" applyProtection="1">
      <alignment horizontal="right" vertical="center" wrapText="1"/>
    </xf>
    <xf numFmtId="164" fontId="2" fillId="0" borderId="0" xfId="0" applyNumberFormat="1" applyFont="1" applyFill="1" applyBorder="1" applyAlignment="1" applyProtection="1">
      <alignment horizontal="right" vertical="center" wrapText="1"/>
    </xf>
    <xf numFmtId="7" fontId="5" fillId="0" borderId="4" xfId="0" applyNumberFormat="1" applyFont="1" applyFill="1" applyBorder="1" applyAlignment="1" applyProtection="1">
      <alignment horizontal="right" vertical="center" wrapText="1"/>
    </xf>
    <xf numFmtId="7" fontId="7" fillId="6" borderId="0" xfId="0" applyNumberFormat="1" applyFont="1" applyFill="1" applyBorder="1" applyAlignment="1" applyProtection="1">
      <alignment horizontal="right" vertical="center" wrapText="1"/>
    </xf>
    <xf numFmtId="7" fontId="8" fillId="6" borderId="5" xfId="0" applyNumberFormat="1" applyFont="1" applyFill="1" applyBorder="1" applyAlignment="1" applyProtection="1">
      <alignment horizontal="right" vertical="center" wrapText="1"/>
    </xf>
    <xf numFmtId="164" fontId="8" fillId="0" borderId="5" xfId="0" applyNumberFormat="1" applyFont="1" applyFill="1" applyBorder="1" applyAlignment="1" applyProtection="1">
      <alignment horizontal="right" vertical="center" wrapText="1"/>
    </xf>
    <xf numFmtId="164" fontId="8" fillId="0" borderId="13" xfId="0" applyNumberFormat="1" applyFont="1" applyFill="1" applyBorder="1" applyAlignment="1" applyProtection="1">
      <alignment horizontal="right" vertical="center" wrapText="1"/>
    </xf>
    <xf numFmtId="164" fontId="8" fillId="0" borderId="0" xfId="0" applyNumberFormat="1" applyFont="1" applyFill="1" applyBorder="1" applyAlignment="1" applyProtection="1">
      <alignment horizontal="right" vertical="center" wrapText="1"/>
    </xf>
    <xf numFmtId="17" fontId="8" fillId="6" borderId="5" xfId="0" applyNumberFormat="1" applyFont="1" applyFill="1" applyBorder="1" applyAlignment="1" applyProtection="1">
      <alignment vertical="center" wrapText="1"/>
    </xf>
    <xf numFmtId="7" fontId="2" fillId="0" borderId="0" xfId="0" applyNumberFormat="1" applyFont="1" applyFill="1" applyBorder="1" applyAlignment="1" applyProtection="1">
      <alignment horizontal="right" vertical="center" wrapText="1"/>
    </xf>
    <xf numFmtId="15" fontId="2" fillId="6" borderId="5" xfId="0" applyNumberFormat="1" applyFont="1" applyFill="1" applyBorder="1" applyAlignment="1" applyProtection="1">
      <alignment horizontal="left" vertical="center" wrapText="1"/>
    </xf>
    <xf numFmtId="7" fontId="2" fillId="0" borderId="14" xfId="0" applyNumberFormat="1" applyFont="1" applyFill="1" applyBorder="1" applyAlignment="1" applyProtection="1">
      <alignment horizontal="right" vertical="center" wrapText="1"/>
    </xf>
    <xf numFmtId="7" fontId="2" fillId="6" borderId="13" xfId="0" applyNumberFormat="1" applyFont="1" applyFill="1" applyBorder="1" applyAlignment="1" applyProtection="1">
      <alignment horizontal="right" vertical="center" wrapText="1"/>
    </xf>
    <xf numFmtId="15" fontId="2" fillId="6" borderId="11" xfId="0" applyNumberFormat="1" applyFont="1" applyFill="1" applyBorder="1" applyAlignment="1" applyProtection="1">
      <alignment horizontal="left" vertical="center" wrapText="1"/>
    </xf>
    <xf numFmtId="7" fontId="5" fillId="0" borderId="0" xfId="0" applyNumberFormat="1" applyFont="1" applyFill="1" applyBorder="1" applyAlignment="1" applyProtection="1">
      <alignment horizontal="right" vertical="center" wrapText="1"/>
    </xf>
    <xf numFmtId="7" fontId="8" fillId="6" borderId="0" xfId="0" applyNumberFormat="1" applyFont="1" applyFill="1" applyBorder="1" applyAlignment="1" applyProtection="1">
      <alignment horizontal="right" vertical="center" wrapText="1"/>
    </xf>
    <xf numFmtId="8" fontId="2" fillId="6" borderId="5" xfId="0" applyNumberFormat="1" applyFont="1" applyFill="1" applyBorder="1" applyAlignment="1" applyProtection="1">
      <alignment vertical="center" wrapText="1"/>
    </xf>
    <xf numFmtId="7" fontId="2" fillId="6" borderId="5" xfId="0" applyNumberFormat="1" applyFont="1" applyFill="1" applyBorder="1" applyAlignment="1" applyProtection="1">
      <alignment horizontal="left" vertical="center" wrapText="1"/>
    </xf>
    <xf numFmtId="0" fontId="2" fillId="6" borderId="0" xfId="0" applyFont="1" applyFill="1" applyAlignment="1" applyProtection="1">
      <alignment vertical="center" wrapText="1"/>
    </xf>
    <xf numFmtId="7" fontId="2" fillId="6" borderId="0" xfId="0" applyNumberFormat="1" applyFont="1" applyFill="1" applyAlignment="1" applyProtection="1">
      <alignment horizontal="right" vertical="center" wrapText="1"/>
    </xf>
    <xf numFmtId="7" fontId="8" fillId="0" borderId="5" xfId="0" applyNumberFormat="1" applyFont="1" applyFill="1" applyBorder="1" applyAlignment="1" applyProtection="1">
      <alignment horizontal="right" vertical="center" wrapText="1"/>
    </xf>
    <xf numFmtId="164" fontId="2" fillId="0" borderId="5" xfId="0" applyNumberFormat="1" applyFont="1" applyFill="1" applyBorder="1" applyAlignment="1" applyProtection="1">
      <alignment horizontal="right" vertical="center" wrapText="1"/>
    </xf>
    <xf numFmtId="15" fontId="2" fillId="6" borderId="13" xfId="0" applyNumberFormat="1" applyFont="1" applyFill="1" applyBorder="1" applyAlignment="1" applyProtection="1">
      <alignment horizontal="right" vertical="center" wrapText="1"/>
    </xf>
    <xf numFmtId="7" fontId="2" fillId="0" borderId="5" xfId="0" applyNumberFormat="1" applyFont="1" applyFill="1" applyBorder="1" applyAlignment="1" applyProtection="1">
      <alignment horizontal="right" vertical="center" wrapText="1"/>
    </xf>
    <xf numFmtId="0" fontId="8" fillId="6" borderId="5" xfId="0" applyFont="1" applyFill="1" applyBorder="1" applyAlignment="1" applyProtection="1">
      <alignment horizontal="left" vertical="center" wrapText="1"/>
    </xf>
    <xf numFmtId="164" fontId="2" fillId="0" borderId="9" xfId="0" applyNumberFormat="1" applyFont="1" applyFill="1" applyBorder="1" applyAlignment="1" applyProtection="1">
      <alignment horizontal="right" vertical="center" wrapText="1"/>
    </xf>
    <xf numFmtId="0" fontId="6" fillId="2" borderId="6" xfId="0" applyFont="1" applyFill="1" applyBorder="1" applyAlignment="1" applyProtection="1">
      <alignment horizontal="center" vertical="center"/>
    </xf>
    <xf numFmtId="0" fontId="6" fillId="2" borderId="7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9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7"/>
  <sheetViews>
    <sheetView tabSelected="1" zoomScaleNormal="100" workbookViewId="0">
      <selection activeCell="E368" sqref="E368"/>
    </sheetView>
  </sheetViews>
  <sheetFormatPr baseColWidth="10" defaultColWidth="8.85546875" defaultRowHeight="12.75" x14ac:dyDescent="0.2"/>
  <cols>
    <col min="1" max="1" width="13.140625" customWidth="1"/>
    <col min="2" max="2" width="35" customWidth="1"/>
    <col min="3" max="3" width="27.7109375" customWidth="1"/>
    <col min="4" max="4" width="34.42578125" customWidth="1"/>
    <col min="5" max="5" width="16.85546875" customWidth="1"/>
    <col min="6" max="6" width="15.28515625" customWidth="1"/>
    <col min="8" max="8" width="10.28515625" bestFit="1" customWidth="1"/>
    <col min="9" max="9" width="11.7109375" customWidth="1"/>
    <col min="11" max="11" width="10.28515625" customWidth="1"/>
  </cols>
  <sheetData>
    <row r="1" spans="1:6" x14ac:dyDescent="0.2">
      <c r="A1" s="85" t="s">
        <v>181</v>
      </c>
      <c r="B1" s="86"/>
      <c r="C1" s="86"/>
      <c r="D1" s="86"/>
      <c r="E1" s="86"/>
      <c r="F1" s="87"/>
    </row>
    <row r="2" spans="1:6" x14ac:dyDescent="0.2">
      <c r="A2" s="85" t="s">
        <v>17</v>
      </c>
      <c r="B2" s="86"/>
      <c r="C2" s="86"/>
      <c r="D2" s="86"/>
      <c r="E2" s="86"/>
      <c r="F2" s="87"/>
    </row>
    <row r="3" spans="1:6" x14ac:dyDescent="0.2">
      <c r="A3" s="85" t="s">
        <v>46</v>
      </c>
      <c r="B3" s="86"/>
      <c r="C3" s="86"/>
      <c r="D3" s="86"/>
      <c r="E3" s="86"/>
      <c r="F3" s="87"/>
    </row>
    <row r="4" spans="1:6" x14ac:dyDescent="0.2">
      <c r="A4" s="1" t="s">
        <v>0</v>
      </c>
      <c r="B4" s="1" t="s">
        <v>1</v>
      </c>
      <c r="C4" s="1" t="s">
        <v>16</v>
      </c>
      <c r="D4" s="1" t="s">
        <v>2</v>
      </c>
      <c r="E4" s="1" t="s">
        <v>4</v>
      </c>
      <c r="F4" s="1" t="s">
        <v>3</v>
      </c>
    </row>
    <row r="5" spans="1:6" ht="25.5" x14ac:dyDescent="0.2">
      <c r="A5" s="27" t="s">
        <v>48</v>
      </c>
      <c r="B5" s="8" t="s">
        <v>47</v>
      </c>
      <c r="C5" s="8" t="s">
        <v>21</v>
      </c>
      <c r="D5" s="44" t="s">
        <v>50</v>
      </c>
      <c r="E5" s="59">
        <v>1694</v>
      </c>
      <c r="F5" s="44" t="s">
        <v>52</v>
      </c>
    </row>
    <row r="6" spans="1:6" ht="25.5" x14ac:dyDescent="0.2">
      <c r="A6" s="27" t="s">
        <v>49</v>
      </c>
      <c r="B6" s="8" t="s">
        <v>6</v>
      </c>
      <c r="C6" s="43" t="s">
        <v>21</v>
      </c>
      <c r="D6" s="10" t="s">
        <v>51</v>
      </c>
      <c r="E6" s="60">
        <v>478.48</v>
      </c>
      <c r="F6" s="10" t="s">
        <v>52</v>
      </c>
    </row>
    <row r="7" spans="1:6" x14ac:dyDescent="0.2">
      <c r="A7" s="37"/>
      <c r="B7" s="10"/>
      <c r="C7" s="10"/>
      <c r="D7" s="42"/>
      <c r="E7" s="45">
        <f>SUM(E5:E6)</f>
        <v>2172.48</v>
      </c>
      <c r="F7" s="42"/>
    </row>
    <row r="8" spans="1:6" x14ac:dyDescent="0.2">
      <c r="A8" s="85" t="s">
        <v>18</v>
      </c>
      <c r="B8" s="86"/>
      <c r="C8" s="86"/>
      <c r="D8" s="86"/>
      <c r="E8" s="86"/>
      <c r="F8" s="87"/>
    </row>
    <row r="9" spans="1:6" x14ac:dyDescent="0.2">
      <c r="A9" s="1" t="s">
        <v>0</v>
      </c>
      <c r="B9" s="1" t="s">
        <v>1</v>
      </c>
      <c r="C9" s="1" t="s">
        <v>16</v>
      </c>
      <c r="D9" s="1" t="s">
        <v>2</v>
      </c>
      <c r="E9" s="1" t="s">
        <v>4</v>
      </c>
      <c r="F9" s="1" t="s">
        <v>3</v>
      </c>
    </row>
    <row r="10" spans="1:6" ht="25.5" x14ac:dyDescent="0.2">
      <c r="A10" s="27">
        <v>43489</v>
      </c>
      <c r="B10" s="8" t="s">
        <v>6</v>
      </c>
      <c r="C10" s="8" t="s">
        <v>20</v>
      </c>
      <c r="D10" s="8" t="s">
        <v>160</v>
      </c>
      <c r="E10" s="26">
        <v>792.92</v>
      </c>
      <c r="F10" s="56" t="s">
        <v>161</v>
      </c>
    </row>
    <row r="11" spans="1:6" x14ac:dyDescent="0.2">
      <c r="A11" s="27">
        <v>43522</v>
      </c>
      <c r="B11" s="8" t="s">
        <v>6</v>
      </c>
      <c r="C11" s="8" t="s">
        <v>20</v>
      </c>
      <c r="D11" s="8" t="s">
        <v>160</v>
      </c>
      <c r="E11" s="26">
        <v>792.92</v>
      </c>
      <c r="F11" s="8" t="s">
        <v>162</v>
      </c>
    </row>
    <row r="12" spans="1:6" x14ac:dyDescent="0.2">
      <c r="A12" s="27">
        <v>43556</v>
      </c>
      <c r="B12" s="8" t="s">
        <v>6</v>
      </c>
      <c r="C12" s="8" t="s">
        <v>21</v>
      </c>
      <c r="D12" s="8" t="s">
        <v>160</v>
      </c>
      <c r="E12" s="26">
        <v>792.92</v>
      </c>
      <c r="F12" s="8" t="s">
        <v>163</v>
      </c>
    </row>
    <row r="13" spans="1:6" ht="25.5" x14ac:dyDescent="0.2">
      <c r="A13" s="27">
        <v>43598</v>
      </c>
      <c r="B13" s="8" t="s">
        <v>6</v>
      </c>
      <c r="C13" s="8" t="s">
        <v>20</v>
      </c>
      <c r="D13" s="8" t="s">
        <v>30</v>
      </c>
      <c r="E13" s="26">
        <v>792.92</v>
      </c>
      <c r="F13" s="56" t="s">
        <v>164</v>
      </c>
    </row>
    <row r="14" spans="1:6" ht="25.5" x14ac:dyDescent="0.2">
      <c r="A14" s="27">
        <v>43616</v>
      </c>
      <c r="B14" s="8" t="s">
        <v>6</v>
      </c>
      <c r="C14" s="8" t="s">
        <v>20</v>
      </c>
      <c r="D14" s="8" t="s">
        <v>30</v>
      </c>
      <c r="E14" s="26">
        <v>792.92</v>
      </c>
      <c r="F14" s="8" t="s">
        <v>165</v>
      </c>
    </row>
    <row r="15" spans="1:6" ht="38.25" x14ac:dyDescent="0.2">
      <c r="A15" s="27" t="s">
        <v>166</v>
      </c>
      <c r="B15" s="8" t="s">
        <v>6</v>
      </c>
      <c r="C15" s="8" t="s">
        <v>21</v>
      </c>
      <c r="D15" s="8" t="s">
        <v>167</v>
      </c>
      <c r="E15" s="26">
        <v>2217.81</v>
      </c>
      <c r="F15" s="8" t="s">
        <v>168</v>
      </c>
    </row>
    <row r="16" spans="1:6" ht="25.5" x14ac:dyDescent="0.2">
      <c r="A16" s="27">
        <v>43669</v>
      </c>
      <c r="B16" s="8" t="s">
        <v>6</v>
      </c>
      <c r="C16" s="8" t="s">
        <v>20</v>
      </c>
      <c r="D16" s="8" t="s">
        <v>30</v>
      </c>
      <c r="E16" s="26">
        <v>792.92</v>
      </c>
      <c r="F16" s="56" t="s">
        <v>180</v>
      </c>
    </row>
    <row r="17" spans="1:13" ht="25.5" x14ac:dyDescent="0.2">
      <c r="A17" s="27">
        <v>43671</v>
      </c>
      <c r="B17" s="8" t="s">
        <v>6</v>
      </c>
      <c r="C17" s="8" t="s">
        <v>20</v>
      </c>
      <c r="D17" s="8" t="s">
        <v>30</v>
      </c>
      <c r="E17" s="26">
        <v>792.92</v>
      </c>
      <c r="F17" s="8" t="s">
        <v>168</v>
      </c>
    </row>
    <row r="18" spans="1:13" ht="25.5" x14ac:dyDescent="0.2">
      <c r="A18" s="27">
        <v>43741</v>
      </c>
      <c r="B18" s="8" t="s">
        <v>6</v>
      </c>
      <c r="C18" s="8" t="s">
        <v>20</v>
      </c>
      <c r="D18" s="8" t="s">
        <v>30</v>
      </c>
      <c r="E18" s="26">
        <v>792.92</v>
      </c>
      <c r="F18" s="8" t="s">
        <v>40</v>
      </c>
    </row>
    <row r="19" spans="1:13" ht="25.5" x14ac:dyDescent="0.2">
      <c r="A19" s="27">
        <v>43746</v>
      </c>
      <c r="B19" s="8" t="s">
        <v>6</v>
      </c>
      <c r="C19" s="8" t="s">
        <v>20</v>
      </c>
      <c r="D19" s="8" t="s">
        <v>30</v>
      </c>
      <c r="E19" s="26">
        <v>792.92</v>
      </c>
      <c r="F19" s="8" t="s">
        <v>41</v>
      </c>
    </row>
    <row r="20" spans="1:13" x14ac:dyDescent="0.2">
      <c r="A20" s="33" t="s">
        <v>169</v>
      </c>
      <c r="B20" s="34" t="s">
        <v>170</v>
      </c>
      <c r="C20" s="8" t="s">
        <v>21</v>
      </c>
      <c r="D20" s="34" t="s">
        <v>171</v>
      </c>
      <c r="E20" s="58">
        <v>167.92</v>
      </c>
      <c r="F20" s="34" t="s">
        <v>172</v>
      </c>
    </row>
    <row r="21" spans="1:13" x14ac:dyDescent="0.2">
      <c r="A21" s="27" t="s">
        <v>173</v>
      </c>
      <c r="B21" s="8" t="s">
        <v>170</v>
      </c>
      <c r="C21" s="8" t="s">
        <v>21</v>
      </c>
      <c r="D21" s="8" t="s">
        <v>171</v>
      </c>
      <c r="E21" s="26">
        <v>202.59</v>
      </c>
      <c r="F21" s="8" t="s">
        <v>172</v>
      </c>
    </row>
    <row r="22" spans="1:13" x14ac:dyDescent="0.2">
      <c r="A22" s="27" t="s">
        <v>173</v>
      </c>
      <c r="B22" s="8" t="s">
        <v>170</v>
      </c>
      <c r="C22" s="8" t="s">
        <v>21</v>
      </c>
      <c r="D22" s="8" t="s">
        <v>171</v>
      </c>
      <c r="E22" s="26">
        <v>167.92</v>
      </c>
      <c r="F22" s="8" t="s">
        <v>174</v>
      </c>
    </row>
    <row r="23" spans="1:13" x14ac:dyDescent="0.2">
      <c r="A23" s="27" t="s">
        <v>175</v>
      </c>
      <c r="B23" s="8" t="s">
        <v>170</v>
      </c>
      <c r="C23" s="8" t="s">
        <v>21</v>
      </c>
      <c r="D23" s="8" t="s">
        <v>171</v>
      </c>
      <c r="E23" s="26">
        <v>202.59</v>
      </c>
      <c r="F23" s="8" t="s">
        <v>174</v>
      </c>
    </row>
    <row r="24" spans="1:13" x14ac:dyDescent="0.2">
      <c r="A24" s="27" t="s">
        <v>175</v>
      </c>
      <c r="B24" s="8" t="s">
        <v>170</v>
      </c>
      <c r="C24" s="8" t="s">
        <v>21</v>
      </c>
      <c r="D24" s="8" t="s">
        <v>171</v>
      </c>
      <c r="E24" s="26">
        <v>202.59</v>
      </c>
      <c r="F24" s="8" t="s">
        <v>176</v>
      </c>
    </row>
    <row r="25" spans="1:13" x14ac:dyDescent="0.2">
      <c r="A25" s="27" t="s">
        <v>175</v>
      </c>
      <c r="B25" s="8" t="s">
        <v>170</v>
      </c>
      <c r="C25" s="8" t="s">
        <v>21</v>
      </c>
      <c r="D25" s="8" t="s">
        <v>171</v>
      </c>
      <c r="E25" s="26">
        <v>167.92</v>
      </c>
      <c r="F25" s="8" t="s">
        <v>176</v>
      </c>
    </row>
    <row r="26" spans="1:13" x14ac:dyDescent="0.2">
      <c r="A26" s="27" t="s">
        <v>175</v>
      </c>
      <c r="B26" s="8" t="s">
        <v>170</v>
      </c>
      <c r="C26" s="8" t="s">
        <v>21</v>
      </c>
      <c r="D26" s="8" t="s">
        <v>171</v>
      </c>
      <c r="E26" s="26">
        <v>642.64</v>
      </c>
      <c r="F26" s="8" t="s">
        <v>177</v>
      </c>
    </row>
    <row r="27" spans="1:13" x14ac:dyDescent="0.2">
      <c r="A27" s="27" t="s">
        <v>175</v>
      </c>
      <c r="B27" s="8" t="s">
        <v>170</v>
      </c>
      <c r="C27" s="8" t="s">
        <v>21</v>
      </c>
      <c r="D27" s="8" t="s">
        <v>178</v>
      </c>
      <c r="E27" s="26">
        <v>621.44000000000005</v>
      </c>
      <c r="F27" s="8" t="s">
        <v>179</v>
      </c>
    </row>
    <row r="28" spans="1:13" x14ac:dyDescent="0.2">
      <c r="A28" s="27" t="s">
        <v>175</v>
      </c>
      <c r="B28" s="8" t="s">
        <v>170</v>
      </c>
      <c r="C28" s="8" t="s">
        <v>21</v>
      </c>
      <c r="D28" s="8" t="s">
        <v>171</v>
      </c>
      <c r="E28" s="26">
        <v>725.27</v>
      </c>
      <c r="F28" s="8" t="s">
        <v>179</v>
      </c>
    </row>
    <row r="29" spans="1:13" x14ac:dyDescent="0.2">
      <c r="A29" s="37" t="s">
        <v>175</v>
      </c>
      <c r="B29" s="8" t="s">
        <v>170</v>
      </c>
      <c r="C29" s="8" t="s">
        <v>21</v>
      </c>
      <c r="D29" s="8" t="s">
        <v>171</v>
      </c>
      <c r="E29" s="26">
        <v>773.43</v>
      </c>
      <c r="F29" s="8" t="s">
        <v>177</v>
      </c>
    </row>
    <row r="30" spans="1:13" ht="25.5" x14ac:dyDescent="0.2">
      <c r="A30" s="3">
        <v>43788</v>
      </c>
      <c r="B30" s="2" t="s">
        <v>6</v>
      </c>
      <c r="C30" s="8" t="s">
        <v>20</v>
      </c>
      <c r="D30" s="17" t="s">
        <v>30</v>
      </c>
      <c r="E30" s="61">
        <v>792.92</v>
      </c>
      <c r="F30" s="25" t="s">
        <v>42</v>
      </c>
    </row>
    <row r="31" spans="1:13" ht="25.5" x14ac:dyDescent="0.2">
      <c r="A31" s="3">
        <v>43818</v>
      </c>
      <c r="B31" s="2" t="s">
        <v>6</v>
      </c>
      <c r="C31" s="8" t="s">
        <v>20</v>
      </c>
      <c r="D31" s="17" t="s">
        <v>30</v>
      </c>
      <c r="E31" s="61">
        <v>792.92</v>
      </c>
      <c r="F31" s="14" t="s">
        <v>53</v>
      </c>
      <c r="I31" s="31"/>
    </row>
    <row r="32" spans="1:13" x14ac:dyDescent="0.2">
      <c r="A32" s="6"/>
      <c r="E32" s="12">
        <f>SUM(E10:E31)</f>
        <v>14814.240000000002</v>
      </c>
      <c r="F32" s="10"/>
      <c r="M32" s="28"/>
    </row>
    <row r="33" spans="1:13" x14ac:dyDescent="0.2">
      <c r="A33" s="85" t="s">
        <v>182</v>
      </c>
      <c r="B33" s="86"/>
      <c r="C33" s="86"/>
      <c r="D33" s="86"/>
      <c r="E33" s="86"/>
      <c r="F33" s="87"/>
      <c r="M33" s="28"/>
    </row>
    <row r="34" spans="1:13" x14ac:dyDescent="0.2">
      <c r="A34" s="1" t="s">
        <v>0</v>
      </c>
      <c r="B34" s="1" t="s">
        <v>1</v>
      </c>
      <c r="C34" s="1" t="s">
        <v>16</v>
      </c>
      <c r="D34" s="1" t="s">
        <v>2</v>
      </c>
      <c r="E34" s="1" t="s">
        <v>4</v>
      </c>
      <c r="F34" s="1" t="s">
        <v>3</v>
      </c>
      <c r="M34" s="28"/>
    </row>
    <row r="35" spans="1:13" x14ac:dyDescent="0.2">
      <c r="A35" s="27" t="s">
        <v>183</v>
      </c>
      <c r="B35" s="8" t="s">
        <v>184</v>
      </c>
      <c r="C35" s="8" t="s">
        <v>21</v>
      </c>
      <c r="D35" s="8" t="s">
        <v>185</v>
      </c>
      <c r="E35" s="26">
        <v>93.74</v>
      </c>
      <c r="F35" s="8" t="s">
        <v>164</v>
      </c>
      <c r="M35" s="28"/>
    </row>
    <row r="36" spans="1:13" x14ac:dyDescent="0.2">
      <c r="A36" s="37"/>
      <c r="B36" s="10"/>
      <c r="C36" s="10"/>
      <c r="D36" s="10"/>
      <c r="E36" s="62">
        <f>SUM(E35)</f>
        <v>93.74</v>
      </c>
      <c r="F36" s="10"/>
      <c r="M36" s="28"/>
    </row>
    <row r="37" spans="1:13" x14ac:dyDescent="0.2">
      <c r="A37" s="85" t="s">
        <v>19</v>
      </c>
      <c r="B37" s="86"/>
      <c r="C37" s="86"/>
      <c r="D37" s="86"/>
      <c r="E37" s="86"/>
      <c r="F37" s="87"/>
    </row>
    <row r="38" spans="1:13" x14ac:dyDescent="0.2">
      <c r="A38" s="1" t="s">
        <v>0</v>
      </c>
      <c r="B38" s="1" t="s">
        <v>1</v>
      </c>
      <c r="C38" s="1" t="s">
        <v>16</v>
      </c>
      <c r="D38" s="1" t="s">
        <v>2</v>
      </c>
      <c r="E38" s="1" t="s">
        <v>4</v>
      </c>
      <c r="F38" s="1" t="s">
        <v>3</v>
      </c>
    </row>
    <row r="39" spans="1:13" x14ac:dyDescent="0.2">
      <c r="A39" s="23" t="s">
        <v>186</v>
      </c>
      <c r="B39" s="8" t="s">
        <v>187</v>
      </c>
      <c r="C39" s="8" t="s">
        <v>21</v>
      </c>
      <c r="D39" s="8" t="s">
        <v>188</v>
      </c>
      <c r="E39" s="63">
        <v>147.69999999999999</v>
      </c>
      <c r="F39" s="8" t="s">
        <v>162</v>
      </c>
    </row>
    <row r="40" spans="1:13" x14ac:dyDescent="0.2">
      <c r="A40" s="23" t="s">
        <v>189</v>
      </c>
      <c r="B40" s="8" t="s">
        <v>187</v>
      </c>
      <c r="C40" s="8" t="s">
        <v>21</v>
      </c>
      <c r="D40" s="8" t="s">
        <v>188</v>
      </c>
      <c r="E40" s="63">
        <v>142</v>
      </c>
      <c r="F40" s="8" t="s">
        <v>163</v>
      </c>
    </row>
    <row r="41" spans="1:13" x14ac:dyDescent="0.2">
      <c r="A41" s="27" t="s">
        <v>190</v>
      </c>
      <c r="B41" s="8" t="s">
        <v>187</v>
      </c>
      <c r="C41" s="8" t="s">
        <v>21</v>
      </c>
      <c r="D41" s="8" t="s">
        <v>31</v>
      </c>
      <c r="E41" s="26">
        <v>154.69999999999999</v>
      </c>
      <c r="F41" s="8" t="s">
        <v>164</v>
      </c>
    </row>
    <row r="42" spans="1:13" x14ac:dyDescent="0.2">
      <c r="A42" s="27" t="s">
        <v>191</v>
      </c>
      <c r="B42" s="8" t="s">
        <v>187</v>
      </c>
      <c r="C42" s="8" t="s">
        <v>21</v>
      </c>
      <c r="D42" s="8" t="s">
        <v>31</v>
      </c>
      <c r="E42" s="26">
        <v>123.6</v>
      </c>
      <c r="F42" s="8" t="s">
        <v>165</v>
      </c>
    </row>
    <row r="43" spans="1:13" x14ac:dyDescent="0.2">
      <c r="A43" s="27" t="s">
        <v>192</v>
      </c>
      <c r="B43" s="8" t="s">
        <v>35</v>
      </c>
      <c r="C43" s="8" t="s">
        <v>21</v>
      </c>
      <c r="D43" s="8" t="s">
        <v>31</v>
      </c>
      <c r="E43" s="26">
        <v>30.8</v>
      </c>
      <c r="F43" s="8" t="s">
        <v>180</v>
      </c>
    </row>
    <row r="44" spans="1:13" x14ac:dyDescent="0.2">
      <c r="A44" s="27" t="s">
        <v>192</v>
      </c>
      <c r="B44" s="8" t="s">
        <v>35</v>
      </c>
      <c r="C44" s="8" t="s">
        <v>21</v>
      </c>
      <c r="D44" s="8" t="s">
        <v>31</v>
      </c>
      <c r="E44" s="26">
        <v>166.3</v>
      </c>
      <c r="F44" s="8" t="s">
        <v>180</v>
      </c>
    </row>
    <row r="45" spans="1:13" x14ac:dyDescent="0.2">
      <c r="A45" s="27" t="s">
        <v>193</v>
      </c>
      <c r="B45" s="8" t="s">
        <v>35</v>
      </c>
      <c r="C45" s="8" t="s">
        <v>21</v>
      </c>
      <c r="D45" s="8" t="s">
        <v>31</v>
      </c>
      <c r="E45" s="26">
        <v>157</v>
      </c>
      <c r="F45" s="8" t="s">
        <v>168</v>
      </c>
    </row>
    <row r="46" spans="1:13" x14ac:dyDescent="0.2">
      <c r="A46" s="27">
        <v>43677</v>
      </c>
      <c r="B46" s="8" t="s">
        <v>35</v>
      </c>
      <c r="C46" s="8" t="s">
        <v>21</v>
      </c>
      <c r="D46" s="8" t="s">
        <v>31</v>
      </c>
      <c r="E46" s="26">
        <v>134.19999999999999</v>
      </c>
      <c r="F46" s="8" t="s">
        <v>40</v>
      </c>
    </row>
    <row r="47" spans="1:13" x14ac:dyDescent="0.2">
      <c r="A47" s="27">
        <v>43727</v>
      </c>
      <c r="B47" s="8" t="s">
        <v>35</v>
      </c>
      <c r="C47" s="8" t="s">
        <v>21</v>
      </c>
      <c r="D47" s="8" t="s">
        <v>31</v>
      </c>
      <c r="E47" s="26">
        <v>122</v>
      </c>
      <c r="F47" s="8" t="s">
        <v>41</v>
      </c>
    </row>
    <row r="48" spans="1:13" x14ac:dyDescent="0.2">
      <c r="A48" s="23" t="s">
        <v>54</v>
      </c>
      <c r="B48" s="8" t="s">
        <v>35</v>
      </c>
      <c r="C48" s="8" t="s">
        <v>21</v>
      </c>
      <c r="D48" s="17" t="s">
        <v>31</v>
      </c>
      <c r="E48" s="64">
        <v>161.30000000000001</v>
      </c>
      <c r="F48" s="22" t="s">
        <v>53</v>
      </c>
    </row>
    <row r="49" spans="1:9" x14ac:dyDescent="0.2">
      <c r="A49" s="23" t="s">
        <v>54</v>
      </c>
      <c r="B49" s="8" t="s">
        <v>35</v>
      </c>
      <c r="C49" s="8" t="s">
        <v>21</v>
      </c>
      <c r="D49" s="17" t="s">
        <v>31</v>
      </c>
      <c r="E49" s="64">
        <v>142.1</v>
      </c>
      <c r="F49" s="22" t="s">
        <v>42</v>
      </c>
    </row>
    <row r="50" spans="1:9" x14ac:dyDescent="0.2">
      <c r="A50" s="49" t="s">
        <v>54</v>
      </c>
      <c r="B50" s="8" t="s">
        <v>35</v>
      </c>
      <c r="C50" s="8" t="s">
        <v>21</v>
      </c>
      <c r="D50" s="17" t="s">
        <v>31</v>
      </c>
      <c r="E50" s="65">
        <v>157</v>
      </c>
      <c r="F50" s="51" t="s">
        <v>56</v>
      </c>
    </row>
    <row r="51" spans="1:9" x14ac:dyDescent="0.2">
      <c r="A51" s="50" t="s">
        <v>55</v>
      </c>
      <c r="B51" s="48" t="s">
        <v>35</v>
      </c>
      <c r="C51" s="8" t="s">
        <v>21</v>
      </c>
      <c r="D51" s="46" t="s">
        <v>31</v>
      </c>
      <c r="E51" s="66">
        <v>131.69999999999999</v>
      </c>
      <c r="F51" s="52" t="s">
        <v>52</v>
      </c>
    </row>
    <row r="52" spans="1:9" x14ac:dyDescent="0.2">
      <c r="E52" s="35">
        <f>SUM(E39:E51)</f>
        <v>1770.3999999999999</v>
      </c>
    </row>
    <row r="53" spans="1:9" x14ac:dyDescent="0.2">
      <c r="A53" s="85" t="s">
        <v>22</v>
      </c>
      <c r="B53" s="86"/>
      <c r="C53" s="86"/>
      <c r="D53" s="86"/>
      <c r="E53" s="86"/>
      <c r="F53" s="87"/>
    </row>
    <row r="54" spans="1:9" x14ac:dyDescent="0.2">
      <c r="A54" s="1" t="s">
        <v>0</v>
      </c>
      <c r="B54" s="1" t="s">
        <v>1</v>
      </c>
      <c r="C54" s="1" t="s">
        <v>16</v>
      </c>
      <c r="D54" s="1" t="s">
        <v>2</v>
      </c>
      <c r="E54" s="1" t="s">
        <v>4</v>
      </c>
      <c r="F54" s="1" t="s">
        <v>3</v>
      </c>
    </row>
    <row r="55" spans="1:9" ht="25.5" x14ac:dyDescent="0.2">
      <c r="A55" s="27">
        <v>43488</v>
      </c>
      <c r="B55" s="8" t="s">
        <v>23</v>
      </c>
      <c r="C55" s="8" t="s">
        <v>21</v>
      </c>
      <c r="D55" s="8" t="s">
        <v>194</v>
      </c>
      <c r="E55" s="26">
        <v>300.66000000000003</v>
      </c>
      <c r="F55" s="67" t="s">
        <v>195</v>
      </c>
    </row>
    <row r="56" spans="1:9" ht="25.5" x14ac:dyDescent="0.2">
      <c r="A56" s="27">
        <v>43523</v>
      </c>
      <c r="B56" s="8" t="s">
        <v>23</v>
      </c>
      <c r="C56" s="8" t="s">
        <v>21</v>
      </c>
      <c r="D56" s="8" t="s">
        <v>194</v>
      </c>
      <c r="E56" s="26">
        <v>5397.52</v>
      </c>
      <c r="F56" s="22" t="s">
        <v>195</v>
      </c>
    </row>
    <row r="57" spans="1:9" ht="25.5" x14ac:dyDescent="0.2">
      <c r="A57" s="27">
        <v>43553</v>
      </c>
      <c r="B57" s="8" t="s">
        <v>23</v>
      </c>
      <c r="C57" s="8" t="s">
        <v>21</v>
      </c>
      <c r="D57" s="8" t="s">
        <v>194</v>
      </c>
      <c r="E57" s="26">
        <v>4740.79</v>
      </c>
      <c r="F57" s="22" t="s">
        <v>161</v>
      </c>
    </row>
    <row r="58" spans="1:9" ht="25.5" x14ac:dyDescent="0.2">
      <c r="A58" s="27">
        <v>43584</v>
      </c>
      <c r="B58" s="8" t="s">
        <v>23</v>
      </c>
      <c r="C58" s="8" t="s">
        <v>21</v>
      </c>
      <c r="D58" s="8" t="s">
        <v>32</v>
      </c>
      <c r="E58" s="26">
        <v>5324.23</v>
      </c>
      <c r="F58" s="67" t="s">
        <v>162</v>
      </c>
    </row>
    <row r="59" spans="1:9" ht="25.5" x14ac:dyDescent="0.2">
      <c r="A59" s="27">
        <v>43605</v>
      </c>
      <c r="B59" s="8" t="s">
        <v>23</v>
      </c>
      <c r="C59" s="8" t="s">
        <v>21</v>
      </c>
      <c r="D59" s="8" t="s">
        <v>32</v>
      </c>
      <c r="E59" s="26">
        <v>4190.3599999999997</v>
      </c>
      <c r="F59" s="22" t="s">
        <v>163</v>
      </c>
    </row>
    <row r="60" spans="1:9" ht="25.5" x14ac:dyDescent="0.2">
      <c r="A60" s="27">
        <v>43672</v>
      </c>
      <c r="B60" s="8" t="s">
        <v>23</v>
      </c>
      <c r="C60" s="8" t="s">
        <v>21</v>
      </c>
      <c r="D60" s="8" t="s">
        <v>32</v>
      </c>
      <c r="E60" s="26">
        <v>3192.46</v>
      </c>
      <c r="F60" s="67" t="s">
        <v>164</v>
      </c>
    </row>
    <row r="61" spans="1:9" ht="25.5" x14ac:dyDescent="0.2">
      <c r="A61" s="27">
        <v>43672</v>
      </c>
      <c r="B61" s="8" t="s">
        <v>23</v>
      </c>
      <c r="C61" s="8" t="s">
        <v>21</v>
      </c>
      <c r="D61" s="8" t="s">
        <v>32</v>
      </c>
      <c r="E61" s="26">
        <v>2768.38</v>
      </c>
      <c r="F61" s="22" t="s">
        <v>165</v>
      </c>
    </row>
    <row r="62" spans="1:9" ht="25.5" x14ac:dyDescent="0.2">
      <c r="A62" s="27">
        <v>43707</v>
      </c>
      <c r="B62" s="8" t="s">
        <v>23</v>
      </c>
      <c r="C62" s="8" t="s">
        <v>21</v>
      </c>
      <c r="D62" s="8" t="s">
        <v>32</v>
      </c>
      <c r="E62" s="26">
        <v>1551.12</v>
      </c>
      <c r="F62" s="67" t="s">
        <v>180</v>
      </c>
    </row>
    <row r="63" spans="1:9" ht="25.5" x14ac:dyDescent="0.2">
      <c r="A63" s="27">
        <v>43731</v>
      </c>
      <c r="B63" s="8" t="s">
        <v>23</v>
      </c>
      <c r="C63" s="8" t="s">
        <v>21</v>
      </c>
      <c r="D63" s="8" t="s">
        <v>32</v>
      </c>
      <c r="E63" s="26">
        <v>2535.4699999999998</v>
      </c>
      <c r="F63" s="22" t="s">
        <v>168</v>
      </c>
    </row>
    <row r="64" spans="1:9" ht="25.5" x14ac:dyDescent="0.2">
      <c r="A64" s="3">
        <v>43788</v>
      </c>
      <c r="B64" s="2" t="s">
        <v>23</v>
      </c>
      <c r="C64" s="8" t="s">
        <v>21</v>
      </c>
      <c r="D64" s="46" t="s">
        <v>32</v>
      </c>
      <c r="E64" s="68">
        <v>2857.22</v>
      </c>
      <c r="F64" s="47" t="s">
        <v>40</v>
      </c>
      <c r="I64" s="30"/>
    </row>
    <row r="65" spans="1:11" x14ac:dyDescent="0.2">
      <c r="A65" s="5"/>
      <c r="B65" s="4"/>
      <c r="C65" s="4"/>
      <c r="D65" s="4"/>
      <c r="E65" s="35">
        <f>SUM(E55:E64)</f>
        <v>32858.21</v>
      </c>
      <c r="F65" s="4"/>
    </row>
    <row r="66" spans="1:11" x14ac:dyDescent="0.2">
      <c r="A66" s="85" t="s">
        <v>24</v>
      </c>
      <c r="B66" s="86"/>
      <c r="C66" s="86"/>
      <c r="D66" s="86"/>
      <c r="E66" s="86"/>
      <c r="F66" s="87"/>
    </row>
    <row r="67" spans="1:11" x14ac:dyDescent="0.2">
      <c r="A67" s="16" t="s">
        <v>0</v>
      </c>
      <c r="B67" s="16" t="s">
        <v>1</v>
      </c>
      <c r="C67" s="16" t="s">
        <v>16</v>
      </c>
      <c r="D67" s="16" t="s">
        <v>2</v>
      </c>
      <c r="E67" s="16" t="s">
        <v>4</v>
      </c>
      <c r="F67" s="16" t="s">
        <v>3</v>
      </c>
    </row>
    <row r="68" spans="1:11" x14ac:dyDescent="0.2">
      <c r="A68" s="27">
        <v>43531</v>
      </c>
      <c r="B68" s="8" t="s">
        <v>12</v>
      </c>
      <c r="C68" s="8" t="s">
        <v>21</v>
      </c>
      <c r="D68" s="8" t="s">
        <v>196</v>
      </c>
      <c r="E68" s="26">
        <v>49.86</v>
      </c>
      <c r="F68" s="67" t="s">
        <v>197</v>
      </c>
    </row>
    <row r="69" spans="1:11" x14ac:dyDescent="0.2">
      <c r="A69" s="27">
        <v>43553</v>
      </c>
      <c r="B69" s="8" t="s">
        <v>12</v>
      </c>
      <c r="C69" s="8" t="s">
        <v>21</v>
      </c>
      <c r="D69" s="8" t="s">
        <v>196</v>
      </c>
      <c r="E69" s="26">
        <v>136.15</v>
      </c>
      <c r="F69" s="22" t="s">
        <v>162</v>
      </c>
    </row>
    <row r="70" spans="1:11" ht="25.5" x14ac:dyDescent="0.2">
      <c r="A70" s="27">
        <v>43566</v>
      </c>
      <c r="B70" s="8" t="s">
        <v>12</v>
      </c>
      <c r="C70" s="8" t="s">
        <v>21</v>
      </c>
      <c r="D70" s="8" t="s">
        <v>33</v>
      </c>
      <c r="E70" s="26">
        <v>124.74</v>
      </c>
      <c r="F70" s="67" t="s">
        <v>195</v>
      </c>
    </row>
    <row r="71" spans="1:11" ht="25.5" x14ac:dyDescent="0.2">
      <c r="A71" s="27">
        <v>43566</v>
      </c>
      <c r="B71" s="8" t="s">
        <v>12</v>
      </c>
      <c r="C71" s="8" t="s">
        <v>21</v>
      </c>
      <c r="D71" s="8" t="s">
        <v>33</v>
      </c>
      <c r="E71" s="26">
        <v>114.73</v>
      </c>
      <c r="F71" s="22" t="s">
        <v>161</v>
      </c>
    </row>
    <row r="72" spans="1:11" x14ac:dyDescent="0.2">
      <c r="A72" s="27">
        <v>43566</v>
      </c>
      <c r="B72" s="8" t="s">
        <v>12</v>
      </c>
      <c r="C72" s="8" t="s">
        <v>21</v>
      </c>
      <c r="D72" s="8" t="s">
        <v>33</v>
      </c>
      <c r="E72" s="26">
        <v>155.81</v>
      </c>
      <c r="F72" s="22" t="s">
        <v>163</v>
      </c>
    </row>
    <row r="73" spans="1:11" x14ac:dyDescent="0.2">
      <c r="A73" s="27">
        <v>43599</v>
      </c>
      <c r="B73" s="8" t="s">
        <v>12</v>
      </c>
      <c r="C73" s="8" t="s">
        <v>21</v>
      </c>
      <c r="D73" s="8" t="s">
        <v>33</v>
      </c>
      <c r="E73" s="26">
        <v>91.81</v>
      </c>
      <c r="F73" s="22" t="s">
        <v>164</v>
      </c>
    </row>
    <row r="74" spans="1:11" x14ac:dyDescent="0.2">
      <c r="A74" s="27">
        <v>43742</v>
      </c>
      <c r="B74" s="8" t="s">
        <v>12</v>
      </c>
      <c r="C74" s="8" t="s">
        <v>21</v>
      </c>
      <c r="D74" s="8" t="s">
        <v>33</v>
      </c>
      <c r="E74" s="26">
        <v>159.19999999999999</v>
      </c>
      <c r="F74" s="67" t="s">
        <v>165</v>
      </c>
    </row>
    <row r="75" spans="1:11" x14ac:dyDescent="0.2">
      <c r="A75" s="27">
        <v>43742</v>
      </c>
      <c r="B75" s="8" t="s">
        <v>12</v>
      </c>
      <c r="C75" s="8" t="s">
        <v>21</v>
      </c>
      <c r="D75" s="8" t="s">
        <v>33</v>
      </c>
      <c r="E75" s="26">
        <v>155.65</v>
      </c>
      <c r="F75" s="22" t="s">
        <v>180</v>
      </c>
    </row>
    <row r="76" spans="1:11" x14ac:dyDescent="0.2">
      <c r="A76" s="27">
        <v>43707</v>
      </c>
      <c r="B76" s="8" t="s">
        <v>12</v>
      </c>
      <c r="C76" s="8" t="s">
        <v>21</v>
      </c>
      <c r="D76" s="8" t="s">
        <v>33</v>
      </c>
      <c r="E76" s="26">
        <v>108.77</v>
      </c>
      <c r="F76" s="22" t="s">
        <v>168</v>
      </c>
    </row>
    <row r="77" spans="1:11" x14ac:dyDescent="0.2">
      <c r="A77" s="27">
        <v>43742</v>
      </c>
      <c r="B77" s="8" t="s">
        <v>12</v>
      </c>
      <c r="C77" s="8" t="s">
        <v>21</v>
      </c>
      <c r="D77" s="8" t="s">
        <v>33</v>
      </c>
      <c r="E77" s="26">
        <v>72.77</v>
      </c>
      <c r="F77" s="22" t="s">
        <v>40</v>
      </c>
    </row>
    <row r="78" spans="1:11" x14ac:dyDescent="0.2">
      <c r="A78" s="27">
        <v>43742</v>
      </c>
      <c r="B78" s="8" t="s">
        <v>12</v>
      </c>
      <c r="C78" s="8" t="s">
        <v>21</v>
      </c>
      <c r="D78" s="8" t="s">
        <v>33</v>
      </c>
      <c r="E78" s="26">
        <v>59.14</v>
      </c>
      <c r="F78" s="22" t="s">
        <v>41</v>
      </c>
    </row>
    <row r="79" spans="1:11" x14ac:dyDescent="0.2">
      <c r="A79" s="3">
        <v>43742</v>
      </c>
      <c r="B79" s="2" t="s">
        <v>12</v>
      </c>
      <c r="C79" s="8" t="s">
        <v>21</v>
      </c>
      <c r="D79" s="17" t="s">
        <v>33</v>
      </c>
      <c r="E79" s="61">
        <v>128.88</v>
      </c>
      <c r="F79" s="13" t="s">
        <v>42</v>
      </c>
      <c r="G79" s="32"/>
      <c r="H79" s="29"/>
      <c r="I79" s="32"/>
      <c r="J79" s="32"/>
      <c r="K79" s="32"/>
    </row>
    <row r="80" spans="1:11" x14ac:dyDescent="0.2">
      <c r="A80" s="6"/>
      <c r="B80" s="7"/>
      <c r="C80" s="10"/>
      <c r="D80" s="9"/>
      <c r="E80" s="15">
        <f>SUM(E68:E79)</f>
        <v>1357.5100000000002</v>
      </c>
      <c r="F80" s="18"/>
      <c r="G80" s="32"/>
      <c r="H80" s="29"/>
      <c r="I80" s="32"/>
      <c r="J80" s="32"/>
      <c r="K80" s="32"/>
    </row>
    <row r="81" spans="1:12" x14ac:dyDescent="0.2">
      <c r="A81" s="85" t="s">
        <v>198</v>
      </c>
      <c r="B81" s="86"/>
      <c r="C81" s="86"/>
      <c r="D81" s="86"/>
      <c r="E81" s="86"/>
      <c r="F81" s="87"/>
      <c r="G81" s="32"/>
      <c r="H81" s="29"/>
      <c r="I81" s="32"/>
      <c r="J81" s="32"/>
      <c r="K81" s="32"/>
    </row>
    <row r="82" spans="1:12" x14ac:dyDescent="0.2">
      <c r="A82" s="16" t="s">
        <v>0</v>
      </c>
      <c r="B82" s="16" t="s">
        <v>1</v>
      </c>
      <c r="C82" s="16" t="s">
        <v>16</v>
      </c>
      <c r="D82" s="16" t="s">
        <v>2</v>
      </c>
      <c r="E82" s="16" t="s">
        <v>4</v>
      </c>
      <c r="F82" s="16" t="s">
        <v>3</v>
      </c>
      <c r="G82" s="32"/>
      <c r="H82" s="29"/>
      <c r="I82" s="32"/>
      <c r="J82" s="32"/>
      <c r="K82" s="32"/>
    </row>
    <row r="83" spans="1:12" x14ac:dyDescent="0.2">
      <c r="A83" s="27" t="s">
        <v>199</v>
      </c>
      <c r="B83" s="8" t="s">
        <v>200</v>
      </c>
      <c r="C83" s="8" t="s">
        <v>21</v>
      </c>
      <c r="D83" s="8" t="s">
        <v>201</v>
      </c>
      <c r="E83" s="26">
        <v>741.05</v>
      </c>
      <c r="F83" s="22" t="s">
        <v>202</v>
      </c>
      <c r="G83" s="32"/>
      <c r="H83" s="29"/>
      <c r="I83" s="32"/>
      <c r="J83" s="32"/>
      <c r="K83" s="32"/>
    </row>
    <row r="84" spans="1:12" x14ac:dyDescent="0.2">
      <c r="A84" s="37"/>
      <c r="B84" s="10"/>
      <c r="C84" s="10"/>
      <c r="D84" s="10"/>
      <c r="E84" s="62">
        <f>SUM(E83)</f>
        <v>741.05</v>
      </c>
      <c r="F84" s="10"/>
      <c r="G84" s="32"/>
      <c r="H84" s="29"/>
      <c r="I84" s="32"/>
      <c r="J84" s="32"/>
      <c r="K84" s="32"/>
    </row>
    <row r="85" spans="1:12" x14ac:dyDescent="0.2">
      <c r="A85" s="85" t="s">
        <v>36</v>
      </c>
      <c r="B85" s="86"/>
      <c r="C85" s="86"/>
      <c r="D85" s="86"/>
      <c r="E85" s="86"/>
      <c r="F85" s="87"/>
      <c r="G85" s="32"/>
      <c r="H85" s="29"/>
      <c r="I85" s="32"/>
      <c r="J85" s="32"/>
      <c r="K85" s="32"/>
    </row>
    <row r="86" spans="1:12" x14ac:dyDescent="0.2">
      <c r="A86" s="16" t="s">
        <v>0</v>
      </c>
      <c r="B86" s="16" t="s">
        <v>1</v>
      </c>
      <c r="C86" s="16" t="s">
        <v>16</v>
      </c>
      <c r="D86" s="16" t="s">
        <v>2</v>
      </c>
      <c r="E86" s="16" t="s">
        <v>4</v>
      </c>
      <c r="F86" s="16" t="s">
        <v>3</v>
      </c>
      <c r="G86" s="32"/>
      <c r="H86" s="29"/>
      <c r="I86" s="32"/>
      <c r="J86" s="32"/>
      <c r="K86" s="32"/>
    </row>
    <row r="87" spans="1:12" x14ac:dyDescent="0.2">
      <c r="A87" s="33" t="s">
        <v>203</v>
      </c>
      <c r="B87" s="34" t="s">
        <v>37</v>
      </c>
      <c r="C87" s="8" t="s">
        <v>21</v>
      </c>
      <c r="D87" s="34" t="s">
        <v>204</v>
      </c>
      <c r="E87" s="58">
        <v>186.61</v>
      </c>
      <c r="F87" s="34" t="s">
        <v>163</v>
      </c>
      <c r="G87" s="32"/>
      <c r="H87" s="29"/>
      <c r="I87" s="32"/>
      <c r="J87" s="32"/>
      <c r="K87" s="32"/>
    </row>
    <row r="88" spans="1:12" ht="25.5" x14ac:dyDescent="0.2">
      <c r="A88" s="27" t="s">
        <v>205</v>
      </c>
      <c r="B88" s="8" t="s">
        <v>206</v>
      </c>
      <c r="C88" s="8" t="s">
        <v>21</v>
      </c>
      <c r="D88" s="8" t="s">
        <v>207</v>
      </c>
      <c r="E88" s="26">
        <v>254.1</v>
      </c>
      <c r="F88" s="69" t="s">
        <v>180</v>
      </c>
      <c r="G88" s="32"/>
      <c r="H88" s="29"/>
      <c r="I88" s="32"/>
      <c r="J88" s="32"/>
      <c r="K88" s="32"/>
    </row>
    <row r="89" spans="1:12" x14ac:dyDescent="0.2">
      <c r="A89" s="33">
        <v>43698</v>
      </c>
      <c r="B89" s="34" t="s">
        <v>37</v>
      </c>
      <c r="C89" s="8" t="s">
        <v>21</v>
      </c>
      <c r="D89" s="40" t="s">
        <v>208</v>
      </c>
      <c r="E89" s="58">
        <v>1.69</v>
      </c>
      <c r="F89" s="40" t="s">
        <v>41</v>
      </c>
      <c r="G89" s="32"/>
      <c r="H89" s="29"/>
      <c r="I89" s="32"/>
      <c r="J89" s="32"/>
      <c r="K89" s="32"/>
    </row>
    <row r="90" spans="1:12" ht="25.5" x14ac:dyDescent="0.2">
      <c r="A90" s="33">
        <v>43768</v>
      </c>
      <c r="B90" s="34" t="s">
        <v>37</v>
      </c>
      <c r="C90" s="43" t="s">
        <v>21</v>
      </c>
      <c r="D90" s="52" t="s">
        <v>57</v>
      </c>
      <c r="E90" s="70">
        <v>90.02</v>
      </c>
      <c r="F90" s="40" t="s">
        <v>53</v>
      </c>
      <c r="L90" s="28"/>
    </row>
    <row r="91" spans="1:12" x14ac:dyDescent="0.2">
      <c r="A91" s="6"/>
      <c r="B91" s="7"/>
      <c r="C91" s="7"/>
      <c r="D91" s="7"/>
      <c r="E91" s="12">
        <f>SUM(E87:E90)</f>
        <v>532.42000000000007</v>
      </c>
      <c r="F91" s="7"/>
      <c r="G91" s="32"/>
      <c r="H91" s="29"/>
      <c r="I91" s="32"/>
      <c r="J91" s="32"/>
      <c r="K91" s="32"/>
    </row>
    <row r="92" spans="1:12" x14ac:dyDescent="0.2">
      <c r="A92" s="85" t="s">
        <v>58</v>
      </c>
      <c r="B92" s="86"/>
      <c r="C92" s="86"/>
      <c r="D92" s="86"/>
      <c r="E92" s="86"/>
      <c r="F92" s="87"/>
      <c r="G92" s="32"/>
      <c r="H92" s="29"/>
      <c r="I92" s="32"/>
      <c r="J92" s="32"/>
      <c r="K92" s="32"/>
    </row>
    <row r="93" spans="1:12" x14ac:dyDescent="0.2">
      <c r="A93" s="16" t="s">
        <v>0</v>
      </c>
      <c r="B93" s="16" t="s">
        <v>1</v>
      </c>
      <c r="C93" s="16" t="s">
        <v>16</v>
      </c>
      <c r="D93" s="16" t="s">
        <v>2</v>
      </c>
      <c r="E93" s="16" t="s">
        <v>4</v>
      </c>
      <c r="F93" s="16" t="s">
        <v>3</v>
      </c>
      <c r="G93" s="32"/>
      <c r="H93" s="29"/>
      <c r="I93" s="32"/>
      <c r="J93" s="32"/>
      <c r="K93" s="32"/>
    </row>
    <row r="94" spans="1:12" ht="25.5" x14ac:dyDescent="0.2">
      <c r="A94" s="23" t="s">
        <v>209</v>
      </c>
      <c r="B94" s="8" t="s">
        <v>62</v>
      </c>
      <c r="C94" s="8" t="s">
        <v>21</v>
      </c>
      <c r="D94" s="8" t="s">
        <v>210</v>
      </c>
      <c r="E94" s="26">
        <v>220</v>
      </c>
      <c r="F94" s="22" t="s">
        <v>211</v>
      </c>
      <c r="G94" s="32"/>
      <c r="H94" s="29"/>
      <c r="I94" s="32"/>
      <c r="J94" s="32"/>
      <c r="K94" s="32"/>
    </row>
    <row r="95" spans="1:12" ht="25.5" x14ac:dyDescent="0.2">
      <c r="A95" s="23" t="s">
        <v>212</v>
      </c>
      <c r="B95" s="8" t="s">
        <v>62</v>
      </c>
      <c r="C95" s="8" t="s">
        <v>21</v>
      </c>
      <c r="D95" s="8" t="s">
        <v>213</v>
      </c>
      <c r="E95" s="26">
        <v>220</v>
      </c>
      <c r="F95" s="22" t="s">
        <v>214</v>
      </c>
      <c r="G95" s="32"/>
      <c r="H95" s="29"/>
      <c r="I95" s="32"/>
      <c r="J95" s="32"/>
      <c r="K95" s="32"/>
    </row>
    <row r="96" spans="1:12" x14ac:dyDescent="0.2">
      <c r="A96" s="27" t="s">
        <v>215</v>
      </c>
      <c r="B96" s="8" t="s">
        <v>62</v>
      </c>
      <c r="C96" s="8" t="s">
        <v>21</v>
      </c>
      <c r="D96" s="8" t="s">
        <v>216</v>
      </c>
      <c r="E96" s="26">
        <v>570</v>
      </c>
      <c r="F96" s="8" t="s">
        <v>217</v>
      </c>
      <c r="G96" s="32"/>
      <c r="H96" s="29"/>
      <c r="I96" s="32"/>
      <c r="J96" s="32"/>
      <c r="K96" s="32"/>
    </row>
    <row r="97" spans="1:11" x14ac:dyDescent="0.2">
      <c r="A97" s="27" t="s">
        <v>218</v>
      </c>
      <c r="B97" s="8" t="s">
        <v>62</v>
      </c>
      <c r="C97" s="8" t="s">
        <v>21</v>
      </c>
      <c r="D97" s="8" t="s">
        <v>219</v>
      </c>
      <c r="E97" s="26">
        <v>570</v>
      </c>
      <c r="F97" s="8" t="s">
        <v>220</v>
      </c>
      <c r="G97" s="32"/>
      <c r="H97" s="29"/>
      <c r="I97" s="32"/>
      <c r="J97" s="32"/>
      <c r="K97" s="32"/>
    </row>
    <row r="98" spans="1:11" x14ac:dyDescent="0.2">
      <c r="A98" s="27" t="s">
        <v>221</v>
      </c>
      <c r="B98" s="8" t="s">
        <v>62</v>
      </c>
      <c r="C98" s="8" t="s">
        <v>21</v>
      </c>
      <c r="D98" s="8" t="s">
        <v>222</v>
      </c>
      <c r="E98" s="71">
        <v>440</v>
      </c>
      <c r="F98" s="8" t="s">
        <v>223</v>
      </c>
      <c r="G98" s="32"/>
      <c r="H98" s="29"/>
      <c r="I98" s="32"/>
      <c r="J98" s="32"/>
      <c r="K98" s="32"/>
    </row>
    <row r="99" spans="1:11" x14ac:dyDescent="0.2">
      <c r="A99" s="27" t="s">
        <v>224</v>
      </c>
      <c r="B99" s="8" t="s">
        <v>62</v>
      </c>
      <c r="C99" s="8" t="s">
        <v>21</v>
      </c>
      <c r="D99" s="43" t="s">
        <v>225</v>
      </c>
      <c r="E99" s="57">
        <v>490</v>
      </c>
      <c r="F99" s="72" t="s">
        <v>226</v>
      </c>
      <c r="G99" s="32"/>
      <c r="H99" s="29"/>
      <c r="I99" s="32"/>
      <c r="J99" s="32"/>
      <c r="K99" s="32"/>
    </row>
    <row r="100" spans="1:11" x14ac:dyDescent="0.2">
      <c r="A100" s="23" t="s">
        <v>66</v>
      </c>
      <c r="B100" s="40" t="s">
        <v>62</v>
      </c>
      <c r="C100" s="43" t="s">
        <v>21</v>
      </c>
      <c r="D100" s="22" t="s">
        <v>63</v>
      </c>
      <c r="E100" s="64">
        <v>220</v>
      </c>
      <c r="F100" s="22" t="s">
        <v>59</v>
      </c>
      <c r="G100" s="32"/>
      <c r="H100" s="29"/>
      <c r="I100" s="32"/>
      <c r="J100" s="32"/>
      <c r="K100" s="32"/>
    </row>
    <row r="101" spans="1:11" x14ac:dyDescent="0.2">
      <c r="A101" s="49" t="s">
        <v>66</v>
      </c>
      <c r="B101" s="53" t="s">
        <v>62</v>
      </c>
      <c r="C101" s="54" t="s">
        <v>21</v>
      </c>
      <c r="D101" s="51" t="s">
        <v>64</v>
      </c>
      <c r="E101" s="65">
        <v>350</v>
      </c>
      <c r="F101" s="51" t="s">
        <v>60</v>
      </c>
      <c r="G101" s="32"/>
      <c r="H101" s="29"/>
      <c r="I101" s="32"/>
      <c r="J101" s="32"/>
      <c r="K101" s="32"/>
    </row>
    <row r="102" spans="1:11" x14ac:dyDescent="0.2">
      <c r="A102" s="50" t="s">
        <v>49</v>
      </c>
      <c r="B102" s="52" t="s">
        <v>62</v>
      </c>
      <c r="C102" s="10" t="s">
        <v>21</v>
      </c>
      <c r="D102" s="52" t="s">
        <v>65</v>
      </c>
      <c r="E102" s="66">
        <v>220</v>
      </c>
      <c r="F102" s="52" t="s">
        <v>61</v>
      </c>
      <c r="G102" s="32"/>
      <c r="H102" s="29"/>
      <c r="I102" s="32"/>
      <c r="J102" s="32"/>
      <c r="K102" s="32"/>
    </row>
    <row r="103" spans="1:11" x14ac:dyDescent="0.2">
      <c r="A103" s="6"/>
      <c r="B103" s="7"/>
      <c r="C103" s="7"/>
      <c r="D103" s="7"/>
      <c r="E103" s="12">
        <f>SUM(E94:E102)</f>
        <v>3300</v>
      </c>
      <c r="F103" s="7"/>
      <c r="G103" s="32"/>
      <c r="H103" s="29"/>
      <c r="I103" s="32"/>
      <c r="J103" s="32"/>
      <c r="K103" s="32"/>
    </row>
    <row r="104" spans="1:11" x14ac:dyDescent="0.2">
      <c r="A104" s="85" t="s">
        <v>67</v>
      </c>
      <c r="B104" s="86"/>
      <c r="C104" s="86"/>
      <c r="D104" s="86"/>
      <c r="E104" s="86"/>
      <c r="F104" s="87"/>
      <c r="G104" s="32"/>
      <c r="H104" s="29"/>
      <c r="I104" s="32"/>
      <c r="J104" s="32"/>
      <c r="K104" s="32"/>
    </row>
    <row r="105" spans="1:11" x14ac:dyDescent="0.2">
      <c r="A105" s="16" t="s">
        <v>0</v>
      </c>
      <c r="B105" s="16" t="s">
        <v>1</v>
      </c>
      <c r="C105" s="16" t="s">
        <v>16</v>
      </c>
      <c r="D105" s="16" t="s">
        <v>2</v>
      </c>
      <c r="E105" s="16" t="s">
        <v>4</v>
      </c>
      <c r="F105" s="16" t="s">
        <v>3</v>
      </c>
      <c r="G105" s="32"/>
      <c r="H105" s="29"/>
      <c r="I105" s="32"/>
      <c r="J105" s="32"/>
      <c r="K105" s="32"/>
    </row>
    <row r="106" spans="1:11" ht="25.5" x14ac:dyDescent="0.2">
      <c r="A106" s="6">
        <v>43770</v>
      </c>
      <c r="B106" s="52" t="s">
        <v>69</v>
      </c>
      <c r="C106" s="10" t="s">
        <v>21</v>
      </c>
      <c r="D106" s="52" t="s">
        <v>68</v>
      </c>
      <c r="E106" s="66">
        <v>1573</v>
      </c>
      <c r="F106" s="18" t="s">
        <v>56</v>
      </c>
      <c r="G106" s="32"/>
      <c r="H106" s="29"/>
      <c r="I106" s="32"/>
      <c r="J106" s="32"/>
      <c r="K106" s="32"/>
    </row>
    <row r="107" spans="1:11" x14ac:dyDescent="0.2">
      <c r="A107" s="6"/>
      <c r="B107" s="7"/>
      <c r="C107" s="7"/>
      <c r="D107" s="7"/>
      <c r="E107" s="12">
        <f>SUM(E106)</f>
        <v>1573</v>
      </c>
      <c r="F107" s="7"/>
      <c r="G107" s="32"/>
      <c r="H107" s="29"/>
      <c r="I107" s="32"/>
      <c r="J107" s="32"/>
      <c r="K107" s="32"/>
    </row>
    <row r="108" spans="1:11" x14ac:dyDescent="0.2">
      <c r="A108" s="85" t="s">
        <v>25</v>
      </c>
      <c r="B108" s="86"/>
      <c r="C108" s="86"/>
      <c r="D108" s="86"/>
      <c r="E108" s="86"/>
      <c r="F108" s="87"/>
      <c r="H108" s="10"/>
    </row>
    <row r="109" spans="1:11" x14ac:dyDescent="0.2">
      <c r="A109" s="16" t="s">
        <v>0</v>
      </c>
      <c r="B109" s="16" t="s">
        <v>1</v>
      </c>
      <c r="C109" s="16" t="s">
        <v>16</v>
      </c>
      <c r="D109" s="16" t="s">
        <v>2</v>
      </c>
      <c r="E109" s="16" t="s">
        <v>4</v>
      </c>
      <c r="F109" s="16" t="s">
        <v>3</v>
      </c>
    </row>
    <row r="110" spans="1:11" ht="25.5" x14ac:dyDescent="0.2">
      <c r="A110" s="23">
        <v>43490</v>
      </c>
      <c r="B110" s="8" t="s">
        <v>5</v>
      </c>
      <c r="C110" s="8" t="s">
        <v>20</v>
      </c>
      <c r="D110" s="8" t="s">
        <v>227</v>
      </c>
      <c r="E110" s="26">
        <v>1892.25</v>
      </c>
      <c r="F110" s="67" t="s">
        <v>161</v>
      </c>
    </row>
    <row r="111" spans="1:11" x14ac:dyDescent="0.2">
      <c r="A111" s="23">
        <v>43523</v>
      </c>
      <c r="B111" s="8" t="s">
        <v>5</v>
      </c>
      <c r="C111" s="8" t="s">
        <v>20</v>
      </c>
      <c r="D111" s="8" t="s">
        <v>227</v>
      </c>
      <c r="E111" s="26">
        <v>1892.25</v>
      </c>
      <c r="F111" s="8" t="s">
        <v>162</v>
      </c>
    </row>
    <row r="112" spans="1:11" x14ac:dyDescent="0.2">
      <c r="A112" s="23">
        <v>43556</v>
      </c>
      <c r="B112" s="8" t="s">
        <v>5</v>
      </c>
      <c r="C112" s="8" t="s">
        <v>20</v>
      </c>
      <c r="D112" s="8" t="s">
        <v>227</v>
      </c>
      <c r="E112" s="26">
        <v>1892.25</v>
      </c>
      <c r="F112" s="8" t="s">
        <v>163</v>
      </c>
    </row>
    <row r="113" spans="1:6" x14ac:dyDescent="0.2">
      <c r="A113" s="23">
        <v>43579</v>
      </c>
      <c r="B113" s="8" t="s">
        <v>5</v>
      </c>
      <c r="C113" s="8" t="s">
        <v>20</v>
      </c>
      <c r="D113" s="8" t="s">
        <v>34</v>
      </c>
      <c r="E113" s="26">
        <v>1892.25</v>
      </c>
      <c r="F113" s="67" t="s">
        <v>164</v>
      </c>
    </row>
    <row r="114" spans="1:6" x14ac:dyDescent="0.2">
      <c r="A114" s="23">
        <v>43602</v>
      </c>
      <c r="B114" s="8" t="s">
        <v>5</v>
      </c>
      <c r="C114" s="8" t="s">
        <v>20</v>
      </c>
      <c r="D114" s="8" t="s">
        <v>34</v>
      </c>
      <c r="E114" s="26">
        <v>1892.25</v>
      </c>
      <c r="F114" s="8" t="s">
        <v>165</v>
      </c>
    </row>
    <row r="115" spans="1:6" x14ac:dyDescent="0.2">
      <c r="A115" s="23">
        <v>43621</v>
      </c>
      <c r="B115" s="8" t="s">
        <v>5</v>
      </c>
      <c r="C115" s="8" t="s">
        <v>20</v>
      </c>
      <c r="D115" s="8" t="s">
        <v>34</v>
      </c>
      <c r="E115" s="26">
        <v>939.75</v>
      </c>
      <c r="F115" s="8" t="s">
        <v>180</v>
      </c>
    </row>
    <row r="116" spans="1:6" x14ac:dyDescent="0.2">
      <c r="A116" s="50">
        <v>43621</v>
      </c>
      <c r="B116" s="8" t="s">
        <v>5</v>
      </c>
      <c r="C116" s="8" t="s">
        <v>20</v>
      </c>
      <c r="D116" s="8" t="s">
        <v>34</v>
      </c>
      <c r="E116" s="57">
        <v>952.5</v>
      </c>
      <c r="F116" s="10" t="s">
        <v>180</v>
      </c>
    </row>
    <row r="117" spans="1:6" x14ac:dyDescent="0.2">
      <c r="A117" s="23">
        <v>43671</v>
      </c>
      <c r="B117" s="8" t="s">
        <v>5</v>
      </c>
      <c r="C117" s="8" t="s">
        <v>20</v>
      </c>
      <c r="D117" s="8" t="s">
        <v>34</v>
      </c>
      <c r="E117" s="26">
        <v>1892.25</v>
      </c>
      <c r="F117" s="67" t="s">
        <v>168</v>
      </c>
    </row>
    <row r="118" spans="1:6" x14ac:dyDescent="0.2">
      <c r="A118" s="23">
        <v>43703</v>
      </c>
      <c r="B118" s="8" t="s">
        <v>5</v>
      </c>
      <c r="C118" s="8" t="s">
        <v>20</v>
      </c>
      <c r="D118" s="8" t="s">
        <v>34</v>
      </c>
      <c r="E118" s="26">
        <v>1892.25</v>
      </c>
      <c r="F118" s="22" t="s">
        <v>40</v>
      </c>
    </row>
    <row r="119" spans="1:6" x14ac:dyDescent="0.2">
      <c r="A119" s="23">
        <v>43788</v>
      </c>
      <c r="B119" s="2" t="s">
        <v>5</v>
      </c>
      <c r="C119" s="8" t="s">
        <v>20</v>
      </c>
      <c r="D119" s="2" t="s">
        <v>34</v>
      </c>
      <c r="E119" s="61">
        <v>1892.25</v>
      </c>
      <c r="F119" s="13" t="s">
        <v>41</v>
      </c>
    </row>
    <row r="120" spans="1:6" x14ac:dyDescent="0.2">
      <c r="A120" s="23">
        <v>43788</v>
      </c>
      <c r="B120" s="2" t="s">
        <v>5</v>
      </c>
      <c r="C120" s="8" t="s">
        <v>20</v>
      </c>
      <c r="D120" s="2" t="s">
        <v>34</v>
      </c>
      <c r="E120" s="61">
        <v>1892.25</v>
      </c>
      <c r="F120" s="14" t="s">
        <v>42</v>
      </c>
    </row>
    <row r="121" spans="1:6" x14ac:dyDescent="0.2">
      <c r="A121" s="50">
        <v>43796</v>
      </c>
      <c r="B121" s="2" t="s">
        <v>5</v>
      </c>
      <c r="C121" s="8" t="s">
        <v>20</v>
      </c>
      <c r="D121" s="2" t="s">
        <v>34</v>
      </c>
      <c r="E121" s="73">
        <v>1892.25</v>
      </c>
      <c r="F121" s="18" t="s">
        <v>53</v>
      </c>
    </row>
    <row r="122" spans="1:6" x14ac:dyDescent="0.2">
      <c r="A122" s="6"/>
      <c r="B122" s="7"/>
      <c r="C122" s="7"/>
      <c r="D122" s="7"/>
      <c r="E122" s="12">
        <f>SUM(E110:E121)</f>
        <v>20814.75</v>
      </c>
      <c r="F122" s="18"/>
    </row>
    <row r="123" spans="1:6" x14ac:dyDescent="0.2">
      <c r="A123" s="85" t="s">
        <v>26</v>
      </c>
      <c r="B123" s="86"/>
      <c r="C123" s="86"/>
      <c r="D123" s="86"/>
      <c r="E123" s="86"/>
      <c r="F123" s="87"/>
    </row>
    <row r="124" spans="1:6" x14ac:dyDescent="0.2">
      <c r="A124" s="16" t="s">
        <v>0</v>
      </c>
      <c r="B124" s="16" t="s">
        <v>1</v>
      </c>
      <c r="C124" s="16" t="s">
        <v>16</v>
      </c>
      <c r="D124" s="16" t="s">
        <v>2</v>
      </c>
      <c r="E124" s="16" t="s">
        <v>4</v>
      </c>
      <c r="F124" s="16" t="s">
        <v>3</v>
      </c>
    </row>
    <row r="125" spans="1:6" ht="38.25" x14ac:dyDescent="0.2">
      <c r="A125" s="23" t="s">
        <v>228</v>
      </c>
      <c r="B125" s="8" t="s">
        <v>229</v>
      </c>
      <c r="C125" s="8" t="s">
        <v>21</v>
      </c>
      <c r="D125" s="8" t="s">
        <v>116</v>
      </c>
      <c r="E125" s="63">
        <v>3014.11</v>
      </c>
      <c r="F125" s="22" t="s">
        <v>162</v>
      </c>
    </row>
    <row r="126" spans="1:6" ht="38.25" x14ac:dyDescent="0.2">
      <c r="A126" s="23" t="s">
        <v>228</v>
      </c>
      <c r="B126" s="8" t="s">
        <v>229</v>
      </c>
      <c r="C126" s="8" t="s">
        <v>21</v>
      </c>
      <c r="D126" s="8" t="s">
        <v>230</v>
      </c>
      <c r="E126" s="63">
        <v>513.04</v>
      </c>
      <c r="F126" s="22" t="s">
        <v>162</v>
      </c>
    </row>
    <row r="127" spans="1:6" ht="38.25" x14ac:dyDescent="0.2">
      <c r="A127" s="23" t="s">
        <v>228</v>
      </c>
      <c r="B127" s="8" t="s">
        <v>229</v>
      </c>
      <c r="C127" s="8" t="s">
        <v>21</v>
      </c>
      <c r="D127" s="8" t="s">
        <v>231</v>
      </c>
      <c r="E127" s="63">
        <v>256.52</v>
      </c>
      <c r="F127" s="22" t="s">
        <v>162</v>
      </c>
    </row>
    <row r="128" spans="1:6" ht="38.25" x14ac:dyDescent="0.2">
      <c r="A128" s="23" t="s">
        <v>232</v>
      </c>
      <c r="B128" s="8" t="s">
        <v>229</v>
      </c>
      <c r="C128" s="8" t="s">
        <v>233</v>
      </c>
      <c r="D128" s="8" t="s">
        <v>231</v>
      </c>
      <c r="E128" s="63">
        <v>256.52</v>
      </c>
      <c r="F128" s="22" t="s">
        <v>163</v>
      </c>
    </row>
    <row r="129" spans="1:6" ht="38.25" x14ac:dyDescent="0.2">
      <c r="A129" s="23" t="s">
        <v>232</v>
      </c>
      <c r="B129" s="8" t="s">
        <v>229</v>
      </c>
      <c r="C129" s="8" t="s">
        <v>233</v>
      </c>
      <c r="D129" s="8" t="s">
        <v>230</v>
      </c>
      <c r="E129" s="63">
        <v>513.04</v>
      </c>
      <c r="F129" s="22" t="s">
        <v>163</v>
      </c>
    </row>
    <row r="130" spans="1:6" ht="38.25" x14ac:dyDescent="0.2">
      <c r="A130" s="23" t="s">
        <v>232</v>
      </c>
      <c r="B130" s="8" t="s">
        <v>229</v>
      </c>
      <c r="C130" s="8" t="s">
        <v>233</v>
      </c>
      <c r="D130" s="8" t="s">
        <v>116</v>
      </c>
      <c r="E130" s="63">
        <v>3270.63</v>
      </c>
      <c r="F130" s="22" t="s">
        <v>163</v>
      </c>
    </row>
    <row r="131" spans="1:6" ht="38.25" x14ac:dyDescent="0.2">
      <c r="A131" s="27" t="s">
        <v>203</v>
      </c>
      <c r="B131" s="8" t="s">
        <v>229</v>
      </c>
      <c r="C131" s="8" t="s">
        <v>21</v>
      </c>
      <c r="D131" s="8" t="s">
        <v>116</v>
      </c>
      <c r="E131" s="26">
        <v>3495.09</v>
      </c>
      <c r="F131" s="22" t="s">
        <v>164</v>
      </c>
    </row>
    <row r="132" spans="1:6" ht="38.25" x14ac:dyDescent="0.2">
      <c r="A132" s="23">
        <v>43564</v>
      </c>
      <c r="B132" s="8" t="s">
        <v>229</v>
      </c>
      <c r="C132" s="8" t="s">
        <v>21</v>
      </c>
      <c r="D132" s="8" t="s">
        <v>230</v>
      </c>
      <c r="E132" s="63">
        <v>513.04</v>
      </c>
      <c r="F132" s="22" t="s">
        <v>164</v>
      </c>
    </row>
    <row r="133" spans="1:6" ht="38.25" x14ac:dyDescent="0.2">
      <c r="A133" s="23">
        <v>43564</v>
      </c>
      <c r="B133" s="8" t="s">
        <v>229</v>
      </c>
      <c r="C133" s="8" t="s">
        <v>21</v>
      </c>
      <c r="D133" s="8" t="s">
        <v>231</v>
      </c>
      <c r="E133" s="63">
        <v>256.52</v>
      </c>
      <c r="F133" s="22" t="s">
        <v>164</v>
      </c>
    </row>
    <row r="134" spans="1:6" ht="38.25" x14ac:dyDescent="0.2">
      <c r="A134" s="23">
        <v>43599</v>
      </c>
      <c r="B134" s="8" t="s">
        <v>229</v>
      </c>
      <c r="C134" s="8" t="s">
        <v>233</v>
      </c>
      <c r="D134" s="8" t="s">
        <v>231</v>
      </c>
      <c r="E134" s="26">
        <v>224.46</v>
      </c>
      <c r="F134" s="22" t="s">
        <v>165</v>
      </c>
    </row>
    <row r="135" spans="1:6" ht="38.25" x14ac:dyDescent="0.2">
      <c r="A135" s="23">
        <v>43599</v>
      </c>
      <c r="B135" s="8" t="s">
        <v>229</v>
      </c>
      <c r="C135" s="8" t="s">
        <v>233</v>
      </c>
      <c r="D135" s="8" t="s">
        <v>230</v>
      </c>
      <c r="E135" s="63">
        <v>448.91</v>
      </c>
      <c r="F135" s="22" t="s">
        <v>165</v>
      </c>
    </row>
    <row r="136" spans="1:6" ht="38.25" x14ac:dyDescent="0.2">
      <c r="A136" s="23">
        <v>43599</v>
      </c>
      <c r="B136" s="8" t="s">
        <v>229</v>
      </c>
      <c r="C136" s="8" t="s">
        <v>233</v>
      </c>
      <c r="D136" s="8" t="s">
        <v>116</v>
      </c>
      <c r="E136" s="26">
        <v>2661.4</v>
      </c>
      <c r="F136" s="22" t="s">
        <v>165</v>
      </c>
    </row>
    <row r="137" spans="1:6" ht="38.25" x14ac:dyDescent="0.2">
      <c r="A137" s="23">
        <v>43627</v>
      </c>
      <c r="B137" s="8" t="s">
        <v>229</v>
      </c>
      <c r="C137" s="8" t="s">
        <v>233</v>
      </c>
      <c r="D137" s="8" t="s">
        <v>116</v>
      </c>
      <c r="E137" s="26">
        <v>3463.02</v>
      </c>
      <c r="F137" s="22" t="s">
        <v>180</v>
      </c>
    </row>
    <row r="138" spans="1:6" ht="38.25" x14ac:dyDescent="0.2">
      <c r="A138" s="23">
        <v>43627</v>
      </c>
      <c r="B138" s="8" t="s">
        <v>229</v>
      </c>
      <c r="C138" s="8" t="s">
        <v>233</v>
      </c>
      <c r="D138" s="8" t="s">
        <v>230</v>
      </c>
      <c r="E138" s="26">
        <v>513.04</v>
      </c>
      <c r="F138" s="22" t="s">
        <v>180</v>
      </c>
    </row>
    <row r="139" spans="1:6" ht="38.25" x14ac:dyDescent="0.2">
      <c r="A139" s="23">
        <v>43627</v>
      </c>
      <c r="B139" s="8" t="s">
        <v>229</v>
      </c>
      <c r="C139" s="8" t="s">
        <v>233</v>
      </c>
      <c r="D139" s="8" t="s">
        <v>231</v>
      </c>
      <c r="E139" s="26">
        <v>513.04</v>
      </c>
      <c r="F139" s="22" t="s">
        <v>180</v>
      </c>
    </row>
    <row r="140" spans="1:6" ht="38.25" x14ac:dyDescent="0.2">
      <c r="A140" s="27">
        <v>43650</v>
      </c>
      <c r="B140" s="8" t="s">
        <v>229</v>
      </c>
      <c r="C140" s="8" t="s">
        <v>21</v>
      </c>
      <c r="D140" s="8" t="s">
        <v>116</v>
      </c>
      <c r="E140" s="63">
        <v>3270.63</v>
      </c>
      <c r="F140" s="22" t="s">
        <v>168</v>
      </c>
    </row>
    <row r="141" spans="1:6" ht="38.25" x14ac:dyDescent="0.2">
      <c r="A141" s="23">
        <v>43650</v>
      </c>
      <c r="B141" s="8" t="s">
        <v>229</v>
      </c>
      <c r="C141" s="8" t="s">
        <v>21</v>
      </c>
      <c r="D141" s="8" t="s">
        <v>231</v>
      </c>
      <c r="E141" s="63">
        <v>256.52</v>
      </c>
      <c r="F141" s="22" t="s">
        <v>168</v>
      </c>
    </row>
    <row r="142" spans="1:6" ht="38.25" x14ac:dyDescent="0.2">
      <c r="A142" s="23">
        <v>43564</v>
      </c>
      <c r="B142" s="8" t="s">
        <v>229</v>
      </c>
      <c r="C142" s="8" t="s">
        <v>21</v>
      </c>
      <c r="D142" s="8" t="s">
        <v>230</v>
      </c>
      <c r="E142" s="63">
        <v>288.58999999999997</v>
      </c>
      <c r="F142" s="22" t="s">
        <v>168</v>
      </c>
    </row>
    <row r="143" spans="1:6" ht="25.5" x14ac:dyDescent="0.2">
      <c r="A143" s="23" t="s">
        <v>234</v>
      </c>
      <c r="B143" s="22" t="s">
        <v>235</v>
      </c>
      <c r="C143" s="8" t="s">
        <v>21</v>
      </c>
      <c r="D143" s="22" t="s">
        <v>236</v>
      </c>
      <c r="E143" s="74">
        <v>105</v>
      </c>
      <c r="F143" s="52" t="s">
        <v>237</v>
      </c>
    </row>
    <row r="144" spans="1:6" ht="25.5" x14ac:dyDescent="0.2">
      <c r="A144" s="23">
        <v>43616</v>
      </c>
      <c r="B144" s="22" t="s">
        <v>235</v>
      </c>
      <c r="C144" s="8" t="s">
        <v>21</v>
      </c>
      <c r="D144" s="8" t="s">
        <v>238</v>
      </c>
      <c r="E144" s="75">
        <v>105</v>
      </c>
      <c r="F144" s="76" t="s">
        <v>239</v>
      </c>
    </row>
    <row r="145" spans="1:11" x14ac:dyDescent="0.2">
      <c r="A145" s="23" t="s">
        <v>240</v>
      </c>
      <c r="B145" s="8" t="s">
        <v>241</v>
      </c>
      <c r="C145" s="8" t="s">
        <v>21</v>
      </c>
      <c r="D145" s="8" t="s">
        <v>242</v>
      </c>
      <c r="E145" s="63">
        <v>667.25</v>
      </c>
      <c r="F145" s="22" t="s">
        <v>177</v>
      </c>
    </row>
    <row r="146" spans="1:11" ht="25.5" x14ac:dyDescent="0.2">
      <c r="A146" s="23" t="s">
        <v>243</v>
      </c>
      <c r="B146" s="77" t="s">
        <v>244</v>
      </c>
      <c r="C146" s="8" t="s">
        <v>21</v>
      </c>
      <c r="D146" s="22" t="s">
        <v>245</v>
      </c>
      <c r="E146" s="78">
        <v>120</v>
      </c>
      <c r="F146" s="22" t="s">
        <v>246</v>
      </c>
    </row>
    <row r="147" spans="1:11" ht="25.5" x14ac:dyDescent="0.2">
      <c r="A147" s="27" t="s">
        <v>247</v>
      </c>
      <c r="B147" s="77" t="s">
        <v>244</v>
      </c>
      <c r="C147" s="8" t="s">
        <v>21</v>
      </c>
      <c r="D147" s="8" t="s">
        <v>248</v>
      </c>
      <c r="E147" s="26">
        <v>120</v>
      </c>
      <c r="F147" s="8" t="s">
        <v>249</v>
      </c>
    </row>
    <row r="148" spans="1:11" ht="25.5" x14ac:dyDescent="0.2">
      <c r="A148" s="27" t="s">
        <v>192</v>
      </c>
      <c r="B148" s="77" t="s">
        <v>244</v>
      </c>
      <c r="C148" s="8" t="s">
        <v>21</v>
      </c>
      <c r="D148" s="8" t="s">
        <v>250</v>
      </c>
      <c r="E148" s="26">
        <v>90</v>
      </c>
      <c r="F148" s="8" t="s">
        <v>251</v>
      </c>
    </row>
    <row r="149" spans="1:11" x14ac:dyDescent="0.2">
      <c r="A149" s="27" t="s">
        <v>252</v>
      </c>
      <c r="B149" s="77" t="s">
        <v>244</v>
      </c>
      <c r="C149" s="8" t="s">
        <v>21</v>
      </c>
      <c r="D149" s="8" t="s">
        <v>253</v>
      </c>
      <c r="E149" s="26">
        <v>120</v>
      </c>
      <c r="F149" s="8" t="s">
        <v>254</v>
      </c>
    </row>
    <row r="150" spans="1:11" ht="25.5" x14ac:dyDescent="0.2">
      <c r="A150" s="23" t="s">
        <v>70</v>
      </c>
      <c r="B150" s="22" t="s">
        <v>71</v>
      </c>
      <c r="C150" s="8" t="s">
        <v>21</v>
      </c>
      <c r="D150" s="22" t="s">
        <v>72</v>
      </c>
      <c r="E150" s="79">
        <v>180</v>
      </c>
      <c r="F150" s="55" t="s">
        <v>53</v>
      </c>
      <c r="G150" s="27"/>
      <c r="H150" s="8"/>
      <c r="I150" s="8"/>
      <c r="K150" s="26"/>
    </row>
    <row r="151" spans="1:11" ht="25.5" x14ac:dyDescent="0.2">
      <c r="A151" s="27" t="s">
        <v>255</v>
      </c>
      <c r="B151" s="8" t="s">
        <v>38</v>
      </c>
      <c r="C151" s="8" t="s">
        <v>21</v>
      </c>
      <c r="D151" s="8" t="s">
        <v>39</v>
      </c>
      <c r="E151" s="26">
        <v>3036</v>
      </c>
      <c r="F151" s="8" t="s">
        <v>256</v>
      </c>
      <c r="G151" s="37"/>
      <c r="H151" s="10"/>
      <c r="I151" s="10"/>
      <c r="K151" s="57"/>
    </row>
    <row r="152" spans="1:11" ht="25.5" x14ac:dyDescent="0.2">
      <c r="A152" s="27">
        <v>43677</v>
      </c>
      <c r="B152" s="8" t="s">
        <v>38</v>
      </c>
      <c r="C152" s="8" t="s">
        <v>21</v>
      </c>
      <c r="D152" s="8" t="s">
        <v>39</v>
      </c>
      <c r="E152" s="63">
        <v>1848</v>
      </c>
      <c r="F152" s="22" t="s">
        <v>40</v>
      </c>
      <c r="G152" s="37"/>
      <c r="H152" s="10"/>
      <c r="I152" s="10"/>
      <c r="K152" s="57"/>
    </row>
    <row r="153" spans="1:11" ht="25.5" x14ac:dyDescent="0.2">
      <c r="A153" s="27">
        <v>43738</v>
      </c>
      <c r="B153" s="8" t="s">
        <v>38</v>
      </c>
      <c r="C153" s="8" t="s">
        <v>21</v>
      </c>
      <c r="D153" s="8" t="s">
        <v>39</v>
      </c>
      <c r="E153" s="63">
        <v>2464</v>
      </c>
      <c r="F153" s="22" t="s">
        <v>42</v>
      </c>
      <c r="G153" s="37"/>
      <c r="H153" s="10"/>
      <c r="I153" s="10"/>
      <c r="K153" s="57"/>
    </row>
    <row r="154" spans="1:11" ht="25.5" x14ac:dyDescent="0.2">
      <c r="A154" s="23" t="s">
        <v>73</v>
      </c>
      <c r="B154" s="8" t="s">
        <v>38</v>
      </c>
      <c r="C154" s="8" t="s">
        <v>21</v>
      </c>
      <c r="D154" s="8" t="s">
        <v>39</v>
      </c>
      <c r="E154" s="64">
        <v>2464</v>
      </c>
      <c r="F154" s="22" t="s">
        <v>53</v>
      </c>
    </row>
    <row r="155" spans="1:11" ht="25.5" x14ac:dyDescent="0.2">
      <c r="A155" s="23" t="s">
        <v>74</v>
      </c>
      <c r="B155" s="8" t="s">
        <v>38</v>
      </c>
      <c r="C155" s="8" t="s">
        <v>21</v>
      </c>
      <c r="D155" s="8" t="s">
        <v>39</v>
      </c>
      <c r="E155" s="64">
        <v>2464</v>
      </c>
      <c r="F155" s="22" t="s">
        <v>56</v>
      </c>
    </row>
    <row r="156" spans="1:11" ht="25.5" x14ac:dyDescent="0.2">
      <c r="A156" s="23" t="s">
        <v>75</v>
      </c>
      <c r="B156" s="8" t="s">
        <v>38</v>
      </c>
      <c r="C156" s="8" t="s">
        <v>21</v>
      </c>
      <c r="D156" s="8" t="s">
        <v>39</v>
      </c>
      <c r="E156" s="64">
        <v>2464</v>
      </c>
      <c r="F156" s="22" t="s">
        <v>52</v>
      </c>
    </row>
    <row r="157" spans="1:11" ht="38.25" x14ac:dyDescent="0.2">
      <c r="A157" s="27" t="s">
        <v>257</v>
      </c>
      <c r="B157" s="8" t="s">
        <v>77</v>
      </c>
      <c r="C157" s="8" t="s">
        <v>21</v>
      </c>
      <c r="D157" s="8" t="s">
        <v>258</v>
      </c>
      <c r="E157" s="26">
        <v>880</v>
      </c>
      <c r="F157" s="8" t="s">
        <v>259</v>
      </c>
    </row>
    <row r="158" spans="1:11" ht="25.5" x14ac:dyDescent="0.2">
      <c r="A158" s="23" t="s">
        <v>76</v>
      </c>
      <c r="B158" s="22" t="s">
        <v>77</v>
      </c>
      <c r="C158" s="8" t="s">
        <v>21</v>
      </c>
      <c r="D158" s="22" t="s">
        <v>78</v>
      </c>
      <c r="E158" s="79">
        <v>1144</v>
      </c>
      <c r="F158" s="22" t="s">
        <v>79</v>
      </c>
    </row>
    <row r="159" spans="1:11" ht="25.5" x14ac:dyDescent="0.2">
      <c r="A159" s="23" t="s">
        <v>49</v>
      </c>
      <c r="B159" s="22" t="s">
        <v>80</v>
      </c>
      <c r="C159" s="8" t="s">
        <v>21</v>
      </c>
      <c r="D159" s="22" t="s">
        <v>81</v>
      </c>
      <c r="E159" s="64">
        <v>4675</v>
      </c>
      <c r="F159" s="22" t="s">
        <v>52</v>
      </c>
    </row>
    <row r="160" spans="1:11" ht="25.5" x14ac:dyDescent="0.2">
      <c r="A160" s="23" t="s">
        <v>55</v>
      </c>
      <c r="B160" s="22" t="s">
        <v>82</v>
      </c>
      <c r="C160" s="8" t="s">
        <v>21</v>
      </c>
      <c r="D160" s="22" t="s">
        <v>83</v>
      </c>
      <c r="E160" s="64">
        <v>1734.33</v>
      </c>
      <c r="F160" s="22" t="s">
        <v>52</v>
      </c>
    </row>
    <row r="161" spans="1:6" x14ac:dyDescent="0.2">
      <c r="A161" s="27" t="s">
        <v>260</v>
      </c>
      <c r="B161" s="8" t="s">
        <v>14</v>
      </c>
      <c r="C161" s="8" t="s">
        <v>21</v>
      </c>
      <c r="D161" s="8" t="s">
        <v>261</v>
      </c>
      <c r="E161" s="26">
        <v>187.5</v>
      </c>
      <c r="F161" s="8" t="s">
        <v>262</v>
      </c>
    </row>
    <row r="162" spans="1:6" ht="25.5" x14ac:dyDescent="0.2">
      <c r="A162" s="23" t="s">
        <v>48</v>
      </c>
      <c r="B162" s="22" t="s">
        <v>14</v>
      </c>
      <c r="C162" s="8" t="s">
        <v>21</v>
      </c>
      <c r="D162" s="22" t="s">
        <v>84</v>
      </c>
      <c r="E162" s="64">
        <v>236.25</v>
      </c>
      <c r="F162" s="22" t="s">
        <v>85</v>
      </c>
    </row>
    <row r="163" spans="1:6" ht="38.25" x14ac:dyDescent="0.2">
      <c r="A163" s="23" t="s">
        <v>263</v>
      </c>
      <c r="B163" s="8" t="s">
        <v>264</v>
      </c>
      <c r="C163" s="8" t="s">
        <v>21</v>
      </c>
      <c r="D163" s="22" t="s">
        <v>265</v>
      </c>
      <c r="E163" s="63">
        <v>3250</v>
      </c>
      <c r="F163" s="22" t="s">
        <v>266</v>
      </c>
    </row>
    <row r="164" spans="1:6" x14ac:dyDescent="0.2">
      <c r="A164" s="23" t="s">
        <v>267</v>
      </c>
      <c r="B164" s="8" t="s">
        <v>87</v>
      </c>
      <c r="C164" s="8" t="s">
        <v>233</v>
      </c>
      <c r="D164" s="8" t="s">
        <v>88</v>
      </c>
      <c r="E164" s="63">
        <v>774.4</v>
      </c>
      <c r="F164" s="8" t="s">
        <v>162</v>
      </c>
    </row>
    <row r="165" spans="1:6" x14ac:dyDescent="0.2">
      <c r="A165" s="23" t="s">
        <v>268</v>
      </c>
      <c r="B165" s="8" t="s">
        <v>87</v>
      </c>
      <c r="C165" s="8" t="s">
        <v>233</v>
      </c>
      <c r="D165" s="8" t="s">
        <v>88</v>
      </c>
      <c r="E165" s="63">
        <v>774.4</v>
      </c>
      <c r="F165" s="8" t="s">
        <v>163</v>
      </c>
    </row>
    <row r="166" spans="1:6" x14ac:dyDescent="0.2">
      <c r="A166" s="23" t="s">
        <v>269</v>
      </c>
      <c r="B166" s="8" t="s">
        <v>87</v>
      </c>
      <c r="C166" s="8" t="s">
        <v>233</v>
      </c>
      <c r="D166" s="8" t="s">
        <v>88</v>
      </c>
      <c r="E166" s="63">
        <v>774.4</v>
      </c>
      <c r="F166" s="8" t="s">
        <v>164</v>
      </c>
    </row>
    <row r="167" spans="1:6" x14ac:dyDescent="0.2">
      <c r="A167" s="27" t="s">
        <v>218</v>
      </c>
      <c r="B167" s="8" t="s">
        <v>87</v>
      </c>
      <c r="C167" s="8" t="s">
        <v>233</v>
      </c>
      <c r="D167" s="8" t="s">
        <v>88</v>
      </c>
      <c r="E167" s="63">
        <v>774.4</v>
      </c>
      <c r="F167" s="8" t="s">
        <v>165</v>
      </c>
    </row>
    <row r="168" spans="1:6" x14ac:dyDescent="0.2">
      <c r="A168" s="27" t="s">
        <v>270</v>
      </c>
      <c r="B168" s="8" t="s">
        <v>87</v>
      </c>
      <c r="C168" s="8" t="s">
        <v>233</v>
      </c>
      <c r="D168" s="8" t="s">
        <v>88</v>
      </c>
      <c r="E168" s="63">
        <v>774.4</v>
      </c>
      <c r="F168" s="8" t="s">
        <v>180</v>
      </c>
    </row>
    <row r="169" spans="1:6" x14ac:dyDescent="0.2">
      <c r="A169" s="27" t="s">
        <v>271</v>
      </c>
      <c r="B169" s="8" t="s">
        <v>87</v>
      </c>
      <c r="C169" s="8" t="s">
        <v>233</v>
      </c>
      <c r="D169" s="8" t="s">
        <v>88</v>
      </c>
      <c r="E169" s="63">
        <v>532.4</v>
      </c>
      <c r="F169" s="8" t="s">
        <v>168</v>
      </c>
    </row>
    <row r="170" spans="1:6" x14ac:dyDescent="0.2">
      <c r="A170" s="23" t="s">
        <v>86</v>
      </c>
      <c r="B170" s="22" t="s">
        <v>87</v>
      </c>
      <c r="C170" s="53" t="s">
        <v>20</v>
      </c>
      <c r="D170" s="22" t="s">
        <v>88</v>
      </c>
      <c r="E170" s="64">
        <v>968</v>
      </c>
      <c r="F170" s="22" t="s">
        <v>53</v>
      </c>
    </row>
    <row r="171" spans="1:6" x14ac:dyDescent="0.2">
      <c r="A171" s="23" t="s">
        <v>89</v>
      </c>
      <c r="B171" s="22" t="s">
        <v>87</v>
      </c>
      <c r="C171" s="53" t="s">
        <v>20</v>
      </c>
      <c r="D171" s="22" t="s">
        <v>88</v>
      </c>
      <c r="E171" s="64">
        <v>774.4</v>
      </c>
      <c r="F171" s="22" t="s">
        <v>56</v>
      </c>
    </row>
    <row r="172" spans="1:6" x14ac:dyDescent="0.2">
      <c r="A172" s="23" t="s">
        <v>66</v>
      </c>
      <c r="B172" s="22" t="s">
        <v>87</v>
      </c>
      <c r="C172" s="53" t="s">
        <v>20</v>
      </c>
      <c r="D172" s="22" t="s">
        <v>88</v>
      </c>
      <c r="E172" s="64">
        <v>580.79999999999995</v>
      </c>
      <c r="F172" s="22" t="s">
        <v>52</v>
      </c>
    </row>
    <row r="173" spans="1:6" ht="38.25" x14ac:dyDescent="0.2">
      <c r="A173" s="27" t="s">
        <v>221</v>
      </c>
      <c r="B173" s="8" t="s">
        <v>272</v>
      </c>
      <c r="C173" s="8" t="s">
        <v>21</v>
      </c>
      <c r="D173" s="8" t="s">
        <v>273</v>
      </c>
      <c r="E173" s="26">
        <v>1851.3</v>
      </c>
      <c r="F173" s="8" t="s">
        <v>274</v>
      </c>
    </row>
    <row r="174" spans="1:6" ht="25.5" x14ac:dyDescent="0.2">
      <c r="A174" s="23" t="s">
        <v>275</v>
      </c>
      <c r="B174" s="8" t="s">
        <v>15</v>
      </c>
      <c r="C174" s="8" t="s">
        <v>21</v>
      </c>
      <c r="D174" s="22" t="s">
        <v>276</v>
      </c>
      <c r="E174" s="63">
        <v>140</v>
      </c>
      <c r="F174" s="22" t="s">
        <v>277</v>
      </c>
    </row>
    <row r="175" spans="1:6" ht="25.5" x14ac:dyDescent="0.2">
      <c r="A175" s="27" t="s">
        <v>278</v>
      </c>
      <c r="B175" s="8" t="s">
        <v>15</v>
      </c>
      <c r="C175" s="8" t="s">
        <v>21</v>
      </c>
      <c r="D175" s="8" t="s">
        <v>279</v>
      </c>
      <c r="E175" s="26">
        <v>140</v>
      </c>
      <c r="F175" s="8" t="s">
        <v>280</v>
      </c>
    </row>
    <row r="176" spans="1:6" ht="25.5" x14ac:dyDescent="0.2">
      <c r="A176" s="23" t="s">
        <v>90</v>
      </c>
      <c r="B176" s="22" t="s">
        <v>15</v>
      </c>
      <c r="C176" s="8" t="s">
        <v>21</v>
      </c>
      <c r="D176" s="22" t="s">
        <v>91</v>
      </c>
      <c r="E176" s="64">
        <v>140</v>
      </c>
      <c r="F176" s="22" t="s">
        <v>92</v>
      </c>
    </row>
    <row r="177" spans="1:6" ht="25.5" x14ac:dyDescent="0.2">
      <c r="A177" s="23" t="s">
        <v>93</v>
      </c>
      <c r="B177" s="22" t="s">
        <v>94</v>
      </c>
      <c r="C177" s="8" t="s">
        <v>21</v>
      </c>
      <c r="D177" s="22" t="s">
        <v>95</v>
      </c>
      <c r="E177" s="64">
        <v>258.83</v>
      </c>
      <c r="F177" s="22" t="s">
        <v>96</v>
      </c>
    </row>
    <row r="178" spans="1:6" x14ac:dyDescent="0.2">
      <c r="A178" s="23" t="s">
        <v>93</v>
      </c>
      <c r="B178" s="22" t="s">
        <v>97</v>
      </c>
      <c r="C178" s="8" t="s">
        <v>21</v>
      </c>
      <c r="D178" s="22" t="s">
        <v>98</v>
      </c>
      <c r="E178" s="64">
        <v>514.25</v>
      </c>
      <c r="F178" s="22" t="s">
        <v>53</v>
      </c>
    </row>
    <row r="179" spans="1:6" x14ac:dyDescent="0.2">
      <c r="A179" s="23" t="s">
        <v>99</v>
      </c>
      <c r="B179" s="22" t="s">
        <v>97</v>
      </c>
      <c r="C179" s="8" t="s">
        <v>21</v>
      </c>
      <c r="D179" s="22" t="s">
        <v>98</v>
      </c>
      <c r="E179" s="64">
        <v>411.4</v>
      </c>
      <c r="F179" s="22" t="s">
        <v>56</v>
      </c>
    </row>
    <row r="180" spans="1:6" x14ac:dyDescent="0.2">
      <c r="A180" s="23" t="s">
        <v>66</v>
      </c>
      <c r="B180" s="22" t="s">
        <v>97</v>
      </c>
      <c r="C180" s="8" t="s">
        <v>21</v>
      </c>
      <c r="D180" s="22" t="s">
        <v>98</v>
      </c>
      <c r="E180" s="64">
        <v>290.39999999999998</v>
      </c>
      <c r="F180" s="22" t="s">
        <v>52</v>
      </c>
    </row>
    <row r="181" spans="1:6" ht="25.5" x14ac:dyDescent="0.2">
      <c r="A181" s="23" t="s">
        <v>54</v>
      </c>
      <c r="B181" s="22" t="s">
        <v>100</v>
      </c>
      <c r="C181" s="53" t="s">
        <v>20</v>
      </c>
      <c r="D181" s="22" t="s">
        <v>101</v>
      </c>
      <c r="E181" s="64">
        <v>620</v>
      </c>
      <c r="F181" s="22" t="s">
        <v>56</v>
      </c>
    </row>
    <row r="182" spans="1:6" ht="25.5" x14ac:dyDescent="0.2">
      <c r="A182" s="23" t="s">
        <v>54</v>
      </c>
      <c r="B182" s="22" t="s">
        <v>100</v>
      </c>
      <c r="C182" s="53" t="s">
        <v>20</v>
      </c>
      <c r="D182" s="22" t="s">
        <v>102</v>
      </c>
      <c r="E182" s="64">
        <v>620</v>
      </c>
      <c r="F182" s="22" t="s">
        <v>56</v>
      </c>
    </row>
    <row r="183" spans="1:6" ht="25.5" x14ac:dyDescent="0.2">
      <c r="A183" s="23" t="s">
        <v>54</v>
      </c>
      <c r="B183" s="22" t="s">
        <v>100</v>
      </c>
      <c r="C183" s="53" t="s">
        <v>20</v>
      </c>
      <c r="D183" s="22" t="s">
        <v>103</v>
      </c>
      <c r="E183" s="64">
        <v>620</v>
      </c>
      <c r="F183" s="22" t="s">
        <v>56</v>
      </c>
    </row>
    <row r="184" spans="1:6" ht="25.5" x14ac:dyDescent="0.2">
      <c r="A184" s="23" t="s">
        <v>55</v>
      </c>
      <c r="B184" s="22" t="s">
        <v>100</v>
      </c>
      <c r="C184" s="53" t="s">
        <v>20</v>
      </c>
      <c r="D184" s="22" t="s">
        <v>102</v>
      </c>
      <c r="E184" s="64">
        <v>1007.5</v>
      </c>
      <c r="F184" s="22" t="s">
        <v>52</v>
      </c>
    </row>
    <row r="185" spans="1:6" ht="25.5" x14ac:dyDescent="0.2">
      <c r="A185" s="23" t="s">
        <v>55</v>
      </c>
      <c r="B185" s="22" t="s">
        <v>100</v>
      </c>
      <c r="C185" s="53" t="s">
        <v>20</v>
      </c>
      <c r="D185" s="22" t="s">
        <v>103</v>
      </c>
      <c r="E185" s="64">
        <v>1007.5</v>
      </c>
      <c r="F185" s="22" t="s">
        <v>52</v>
      </c>
    </row>
    <row r="186" spans="1:6" ht="25.5" x14ac:dyDescent="0.2">
      <c r="A186" s="23" t="s">
        <v>55</v>
      </c>
      <c r="B186" s="22" t="s">
        <v>100</v>
      </c>
      <c r="C186" s="53" t="s">
        <v>20</v>
      </c>
      <c r="D186" s="22" t="s">
        <v>101</v>
      </c>
      <c r="E186" s="64">
        <v>1007.5</v>
      </c>
      <c r="F186" s="22" t="s">
        <v>52</v>
      </c>
    </row>
    <row r="187" spans="1:6" ht="25.5" x14ac:dyDescent="0.2">
      <c r="A187" s="23" t="s">
        <v>281</v>
      </c>
      <c r="B187" s="8" t="s">
        <v>7</v>
      </c>
      <c r="C187" s="8" t="s">
        <v>233</v>
      </c>
      <c r="D187" s="8" t="s">
        <v>282</v>
      </c>
      <c r="E187" s="26">
        <v>2513.71</v>
      </c>
      <c r="F187" s="22" t="s">
        <v>161</v>
      </c>
    </row>
    <row r="188" spans="1:6" x14ac:dyDescent="0.2">
      <c r="A188" s="23" t="s">
        <v>186</v>
      </c>
      <c r="B188" s="8" t="s">
        <v>7</v>
      </c>
      <c r="C188" s="8" t="s">
        <v>233</v>
      </c>
      <c r="D188" s="8" t="s">
        <v>282</v>
      </c>
      <c r="E188" s="26">
        <v>2513.71</v>
      </c>
      <c r="F188" s="8" t="s">
        <v>162</v>
      </c>
    </row>
    <row r="189" spans="1:6" x14ac:dyDescent="0.2">
      <c r="A189" s="23" t="s">
        <v>212</v>
      </c>
      <c r="B189" s="8" t="s">
        <v>7</v>
      </c>
      <c r="C189" s="8" t="s">
        <v>233</v>
      </c>
      <c r="D189" s="8" t="s">
        <v>282</v>
      </c>
      <c r="E189" s="26">
        <v>2513.71</v>
      </c>
      <c r="F189" s="8" t="s">
        <v>163</v>
      </c>
    </row>
    <row r="190" spans="1:6" x14ac:dyDescent="0.2">
      <c r="A190" s="27" t="s">
        <v>218</v>
      </c>
      <c r="B190" s="8" t="s">
        <v>7</v>
      </c>
      <c r="C190" s="8" t="s">
        <v>233</v>
      </c>
      <c r="D190" s="8" t="s">
        <v>283</v>
      </c>
      <c r="E190" s="26">
        <v>2513.71</v>
      </c>
      <c r="F190" s="22" t="s">
        <v>165</v>
      </c>
    </row>
    <row r="191" spans="1:6" x14ac:dyDescent="0.2">
      <c r="A191" s="27" t="s">
        <v>284</v>
      </c>
      <c r="B191" s="8" t="s">
        <v>7</v>
      </c>
      <c r="C191" s="8" t="s">
        <v>233</v>
      </c>
      <c r="D191" s="8" t="s">
        <v>283</v>
      </c>
      <c r="E191" s="26">
        <v>2513.71</v>
      </c>
      <c r="F191" s="8" t="s">
        <v>164</v>
      </c>
    </row>
    <row r="192" spans="1:6" x14ac:dyDescent="0.2">
      <c r="A192" s="27" t="s">
        <v>192</v>
      </c>
      <c r="B192" s="8" t="s">
        <v>7</v>
      </c>
      <c r="C192" s="8" t="s">
        <v>233</v>
      </c>
      <c r="D192" s="8" t="s">
        <v>283</v>
      </c>
      <c r="E192" s="26">
        <v>2513.71</v>
      </c>
      <c r="F192" s="8" t="s">
        <v>180</v>
      </c>
    </row>
    <row r="193" spans="1:6" x14ac:dyDescent="0.2">
      <c r="A193" s="27">
        <v>43646</v>
      </c>
      <c r="B193" s="8" t="s">
        <v>7</v>
      </c>
      <c r="C193" s="8" t="s">
        <v>233</v>
      </c>
      <c r="D193" s="8" t="s">
        <v>283</v>
      </c>
      <c r="E193" s="26">
        <v>2513.71</v>
      </c>
      <c r="F193" s="22" t="s">
        <v>168</v>
      </c>
    </row>
    <row r="194" spans="1:6" x14ac:dyDescent="0.2">
      <c r="A194" s="27">
        <v>43677</v>
      </c>
      <c r="B194" s="8" t="s">
        <v>7</v>
      </c>
      <c r="C194" s="8" t="s">
        <v>233</v>
      </c>
      <c r="D194" s="8" t="s">
        <v>283</v>
      </c>
      <c r="E194" s="26">
        <v>2513.71</v>
      </c>
      <c r="F194" s="22" t="s">
        <v>40</v>
      </c>
    </row>
    <row r="195" spans="1:6" x14ac:dyDescent="0.2">
      <c r="A195" s="27">
        <v>43708</v>
      </c>
      <c r="B195" s="8" t="s">
        <v>7</v>
      </c>
      <c r="C195" s="8" t="s">
        <v>233</v>
      </c>
      <c r="D195" s="8" t="s">
        <v>283</v>
      </c>
      <c r="E195" s="26">
        <v>2513.71</v>
      </c>
      <c r="F195" s="22" t="s">
        <v>41</v>
      </c>
    </row>
    <row r="196" spans="1:6" ht="25.5" x14ac:dyDescent="0.2">
      <c r="A196" s="23" t="s">
        <v>43</v>
      </c>
      <c r="B196" s="22" t="s">
        <v>7</v>
      </c>
      <c r="C196" s="53" t="s">
        <v>20</v>
      </c>
      <c r="D196" s="22" t="s">
        <v>104</v>
      </c>
      <c r="E196" s="64">
        <v>2513.71</v>
      </c>
      <c r="F196" s="22" t="s">
        <v>42</v>
      </c>
    </row>
    <row r="197" spans="1:6" ht="25.5" x14ac:dyDescent="0.2">
      <c r="A197" s="23" t="s">
        <v>73</v>
      </c>
      <c r="B197" s="22" t="s">
        <v>7</v>
      </c>
      <c r="C197" s="53" t="s">
        <v>20</v>
      </c>
      <c r="D197" s="22" t="s">
        <v>104</v>
      </c>
      <c r="E197" s="64">
        <v>2513.71</v>
      </c>
      <c r="F197" s="22" t="s">
        <v>53</v>
      </c>
    </row>
    <row r="198" spans="1:6" ht="25.5" x14ac:dyDescent="0.2">
      <c r="A198" s="23" t="s">
        <v>54</v>
      </c>
      <c r="B198" s="22" t="s">
        <v>7</v>
      </c>
      <c r="C198" s="53" t="s">
        <v>20</v>
      </c>
      <c r="D198" s="22" t="s">
        <v>104</v>
      </c>
      <c r="E198" s="64">
        <v>2513.71</v>
      </c>
      <c r="F198" s="22" t="s">
        <v>56</v>
      </c>
    </row>
    <row r="199" spans="1:6" ht="25.5" x14ac:dyDescent="0.2">
      <c r="A199" s="23" t="s">
        <v>105</v>
      </c>
      <c r="B199" s="22" t="s">
        <v>7</v>
      </c>
      <c r="C199" s="53" t="s">
        <v>20</v>
      </c>
      <c r="D199" s="22" t="s">
        <v>104</v>
      </c>
      <c r="E199" s="64">
        <v>2513.71</v>
      </c>
      <c r="F199" s="22" t="s">
        <v>52</v>
      </c>
    </row>
    <row r="200" spans="1:6" ht="25.5" x14ac:dyDescent="0.2">
      <c r="A200" s="23" t="s">
        <v>285</v>
      </c>
      <c r="B200" s="8" t="s">
        <v>286</v>
      </c>
      <c r="C200" s="8" t="s">
        <v>287</v>
      </c>
      <c r="D200" s="22" t="s">
        <v>288</v>
      </c>
      <c r="E200" s="63">
        <v>980.65</v>
      </c>
      <c r="F200" s="8" t="s">
        <v>162</v>
      </c>
    </row>
    <row r="201" spans="1:6" ht="25.5" x14ac:dyDescent="0.2">
      <c r="A201" s="23" t="s">
        <v>289</v>
      </c>
      <c r="B201" s="8" t="s">
        <v>286</v>
      </c>
      <c r="C201" s="8" t="s">
        <v>21</v>
      </c>
      <c r="D201" s="22" t="s">
        <v>290</v>
      </c>
      <c r="E201" s="63">
        <v>1625.3</v>
      </c>
      <c r="F201" s="8" t="s">
        <v>163</v>
      </c>
    </row>
    <row r="202" spans="1:6" ht="25.5" x14ac:dyDescent="0.2">
      <c r="A202" s="27" t="s">
        <v>169</v>
      </c>
      <c r="B202" s="8" t="s">
        <v>286</v>
      </c>
      <c r="C202" s="8" t="s">
        <v>21</v>
      </c>
      <c r="D202" s="22" t="s">
        <v>290</v>
      </c>
      <c r="E202" s="26">
        <v>1817.09</v>
      </c>
      <c r="F202" s="8" t="s">
        <v>164</v>
      </c>
    </row>
    <row r="203" spans="1:6" ht="25.5" x14ac:dyDescent="0.2">
      <c r="A203" s="27" t="s">
        <v>291</v>
      </c>
      <c r="B203" s="8" t="s">
        <v>286</v>
      </c>
      <c r="C203" s="8" t="s">
        <v>21</v>
      </c>
      <c r="D203" s="22" t="s">
        <v>290</v>
      </c>
      <c r="E203" s="26">
        <v>1618.08</v>
      </c>
      <c r="F203" s="8" t="s">
        <v>165</v>
      </c>
    </row>
    <row r="204" spans="1:6" ht="25.5" x14ac:dyDescent="0.2">
      <c r="A204" s="27" t="s">
        <v>292</v>
      </c>
      <c r="B204" s="8" t="s">
        <v>286</v>
      </c>
      <c r="C204" s="8" t="s">
        <v>21</v>
      </c>
      <c r="D204" s="22" t="s">
        <v>290</v>
      </c>
      <c r="E204" s="26">
        <v>1687.3</v>
      </c>
      <c r="F204" s="8" t="s">
        <v>180</v>
      </c>
    </row>
    <row r="205" spans="1:6" ht="25.5" x14ac:dyDescent="0.2">
      <c r="A205" s="27">
        <v>43647</v>
      </c>
      <c r="B205" s="8" t="s">
        <v>286</v>
      </c>
      <c r="C205" s="8" t="s">
        <v>21</v>
      </c>
      <c r="D205" s="22" t="s">
        <v>290</v>
      </c>
      <c r="E205" s="26">
        <v>1930.66</v>
      </c>
      <c r="F205" s="22" t="s">
        <v>168</v>
      </c>
    </row>
    <row r="206" spans="1:6" ht="38.25" x14ac:dyDescent="0.2">
      <c r="A206" s="27" t="s">
        <v>293</v>
      </c>
      <c r="B206" s="8" t="s">
        <v>294</v>
      </c>
      <c r="C206" s="8" t="s">
        <v>21</v>
      </c>
      <c r="D206" s="8" t="s">
        <v>295</v>
      </c>
      <c r="E206" s="26">
        <v>3073.52</v>
      </c>
      <c r="F206" s="8" t="s">
        <v>180</v>
      </c>
    </row>
    <row r="207" spans="1:6" ht="25.5" x14ac:dyDescent="0.2">
      <c r="A207" s="27" t="s">
        <v>299</v>
      </c>
      <c r="B207" s="8" t="s">
        <v>300</v>
      </c>
      <c r="C207" s="8" t="s">
        <v>21</v>
      </c>
      <c r="D207" s="22" t="s">
        <v>301</v>
      </c>
      <c r="E207" s="26">
        <v>820.38</v>
      </c>
      <c r="F207" s="22" t="s">
        <v>40</v>
      </c>
    </row>
    <row r="208" spans="1:6" ht="25.5" x14ac:dyDescent="0.2">
      <c r="A208" s="27" t="s">
        <v>296</v>
      </c>
      <c r="B208" s="8" t="s">
        <v>297</v>
      </c>
      <c r="C208" s="8" t="s">
        <v>21</v>
      </c>
      <c r="D208" s="8" t="s">
        <v>298</v>
      </c>
      <c r="E208" s="26">
        <v>435.6</v>
      </c>
      <c r="F208" s="8" t="s">
        <v>168</v>
      </c>
    </row>
    <row r="209" spans="1:6" ht="25.5" x14ac:dyDescent="0.2">
      <c r="A209" s="27">
        <v>43550</v>
      </c>
      <c r="B209" s="22" t="s">
        <v>107</v>
      </c>
      <c r="C209" s="8" t="s">
        <v>21</v>
      </c>
      <c r="D209" s="22" t="s">
        <v>302</v>
      </c>
      <c r="E209" s="26">
        <v>140</v>
      </c>
      <c r="F209" s="22" t="s">
        <v>303</v>
      </c>
    </row>
    <row r="210" spans="1:6" ht="25.5" x14ac:dyDescent="0.2">
      <c r="A210" s="27" t="s">
        <v>291</v>
      </c>
      <c r="B210" s="22" t="s">
        <v>107</v>
      </c>
      <c r="C210" s="8" t="s">
        <v>21</v>
      </c>
      <c r="D210" s="8" t="s">
        <v>304</v>
      </c>
      <c r="E210" s="26">
        <v>140</v>
      </c>
      <c r="F210" s="8" t="s">
        <v>305</v>
      </c>
    </row>
    <row r="211" spans="1:6" ht="25.5" x14ac:dyDescent="0.2">
      <c r="A211" s="23" t="s">
        <v>106</v>
      </c>
      <c r="B211" s="22" t="s">
        <v>107</v>
      </c>
      <c r="C211" s="8" t="s">
        <v>21</v>
      </c>
      <c r="D211" s="22" t="s">
        <v>108</v>
      </c>
      <c r="E211" s="64">
        <v>140</v>
      </c>
      <c r="F211" s="22" t="s">
        <v>109</v>
      </c>
    </row>
    <row r="212" spans="1:6" ht="25.5" x14ac:dyDescent="0.2">
      <c r="A212" s="23" t="s">
        <v>306</v>
      </c>
      <c r="B212" s="22" t="s">
        <v>307</v>
      </c>
      <c r="C212" s="8" t="s">
        <v>21</v>
      </c>
      <c r="D212" s="22" t="s">
        <v>308</v>
      </c>
      <c r="E212" s="63">
        <v>160</v>
      </c>
      <c r="F212" s="22" t="s">
        <v>163</v>
      </c>
    </row>
    <row r="213" spans="1:6" x14ac:dyDescent="0.2">
      <c r="A213" s="27" t="s">
        <v>309</v>
      </c>
      <c r="B213" s="8" t="s">
        <v>310</v>
      </c>
      <c r="C213" s="8" t="s">
        <v>21</v>
      </c>
      <c r="D213" s="8" t="s">
        <v>311</v>
      </c>
      <c r="E213" s="26">
        <v>150</v>
      </c>
      <c r="F213" s="8" t="s">
        <v>180</v>
      </c>
    </row>
    <row r="214" spans="1:6" ht="25.5" x14ac:dyDescent="0.2">
      <c r="A214" s="27" t="s">
        <v>224</v>
      </c>
      <c r="B214" s="8" t="s">
        <v>310</v>
      </c>
      <c r="C214" s="8" t="s">
        <v>21</v>
      </c>
      <c r="D214" s="8" t="s">
        <v>312</v>
      </c>
      <c r="E214" s="26">
        <v>100</v>
      </c>
      <c r="F214" s="8" t="s">
        <v>180</v>
      </c>
    </row>
    <row r="215" spans="1:6" x14ac:dyDescent="0.2">
      <c r="A215" s="23" t="s">
        <v>110</v>
      </c>
      <c r="B215" s="22" t="s">
        <v>111</v>
      </c>
      <c r="C215" s="8" t="s">
        <v>21</v>
      </c>
      <c r="D215" s="22" t="s">
        <v>112</v>
      </c>
      <c r="E215" s="64">
        <v>338.8</v>
      </c>
      <c r="F215" s="22" t="s">
        <v>53</v>
      </c>
    </row>
    <row r="216" spans="1:6" x14ac:dyDescent="0.2">
      <c r="A216" s="23" t="s">
        <v>113</v>
      </c>
      <c r="B216" s="22" t="s">
        <v>111</v>
      </c>
      <c r="C216" s="8" t="s">
        <v>21</v>
      </c>
      <c r="D216" s="22" t="s">
        <v>112</v>
      </c>
      <c r="E216" s="64">
        <v>338.8</v>
      </c>
      <c r="F216" s="22" t="s">
        <v>56</v>
      </c>
    </row>
    <row r="217" spans="1:6" x14ac:dyDescent="0.2">
      <c r="A217" s="23" t="s">
        <v>66</v>
      </c>
      <c r="B217" s="22" t="s">
        <v>111</v>
      </c>
      <c r="C217" s="8" t="s">
        <v>21</v>
      </c>
      <c r="D217" s="22" t="s">
        <v>112</v>
      </c>
      <c r="E217" s="64">
        <v>169.4</v>
      </c>
      <c r="F217" s="22" t="s">
        <v>52</v>
      </c>
    </row>
    <row r="218" spans="1:6" ht="25.5" x14ac:dyDescent="0.2">
      <c r="A218" s="27">
        <v>43496</v>
      </c>
      <c r="B218" s="8" t="s">
        <v>313</v>
      </c>
      <c r="C218" s="8" t="s">
        <v>287</v>
      </c>
      <c r="D218" s="8" t="s">
        <v>314</v>
      </c>
      <c r="E218" s="26">
        <v>210</v>
      </c>
      <c r="F218" s="8" t="s">
        <v>162</v>
      </c>
    </row>
    <row r="219" spans="1:6" ht="25.5" x14ac:dyDescent="0.2">
      <c r="A219" s="27">
        <v>43496</v>
      </c>
      <c r="B219" s="8" t="s">
        <v>313</v>
      </c>
      <c r="C219" s="8" t="s">
        <v>287</v>
      </c>
      <c r="D219" s="8" t="s">
        <v>315</v>
      </c>
      <c r="E219" s="26">
        <v>1050</v>
      </c>
      <c r="F219" s="8" t="s">
        <v>162</v>
      </c>
    </row>
    <row r="220" spans="1:6" ht="25.5" x14ac:dyDescent="0.2">
      <c r="A220" s="27">
        <v>43524</v>
      </c>
      <c r="B220" s="8" t="s">
        <v>313</v>
      </c>
      <c r="C220" s="8" t="s">
        <v>287</v>
      </c>
      <c r="D220" s="8" t="s">
        <v>314</v>
      </c>
      <c r="E220" s="26">
        <v>210</v>
      </c>
      <c r="F220" s="8" t="s">
        <v>163</v>
      </c>
    </row>
    <row r="221" spans="1:6" ht="25.5" x14ac:dyDescent="0.2">
      <c r="A221" s="27">
        <v>43524</v>
      </c>
      <c r="B221" s="8" t="s">
        <v>313</v>
      </c>
      <c r="C221" s="8" t="s">
        <v>287</v>
      </c>
      <c r="D221" s="8" t="s">
        <v>315</v>
      </c>
      <c r="E221" s="26">
        <v>1470</v>
      </c>
      <c r="F221" s="8" t="s">
        <v>163</v>
      </c>
    </row>
    <row r="222" spans="1:6" ht="25.5" x14ac:dyDescent="0.2">
      <c r="A222" s="27">
        <v>43556</v>
      </c>
      <c r="B222" s="8" t="s">
        <v>313</v>
      </c>
      <c r="C222" s="8" t="s">
        <v>287</v>
      </c>
      <c r="D222" s="8" t="s">
        <v>314</v>
      </c>
      <c r="E222" s="26">
        <v>210</v>
      </c>
      <c r="F222" s="8" t="s">
        <v>164</v>
      </c>
    </row>
    <row r="223" spans="1:6" ht="25.5" x14ac:dyDescent="0.2">
      <c r="A223" s="27">
        <v>43556</v>
      </c>
      <c r="B223" s="8" t="s">
        <v>313</v>
      </c>
      <c r="C223" s="8" t="s">
        <v>287</v>
      </c>
      <c r="D223" s="8" t="s">
        <v>315</v>
      </c>
      <c r="E223" s="26">
        <v>1470</v>
      </c>
      <c r="F223" s="8" t="s">
        <v>164</v>
      </c>
    </row>
    <row r="224" spans="1:6" ht="25.5" x14ac:dyDescent="0.2">
      <c r="A224" s="27">
        <v>43585</v>
      </c>
      <c r="B224" s="8" t="s">
        <v>313</v>
      </c>
      <c r="C224" s="8" t="s">
        <v>287</v>
      </c>
      <c r="D224" s="8" t="s">
        <v>314</v>
      </c>
      <c r="E224" s="26">
        <v>157.5</v>
      </c>
      <c r="F224" s="8" t="s">
        <v>165</v>
      </c>
    </row>
    <row r="225" spans="1:6" ht="25.5" x14ac:dyDescent="0.2">
      <c r="A225" s="27">
        <v>43585</v>
      </c>
      <c r="B225" s="8" t="s">
        <v>313</v>
      </c>
      <c r="C225" s="8" t="s">
        <v>287</v>
      </c>
      <c r="D225" s="8" t="s">
        <v>315</v>
      </c>
      <c r="E225" s="26">
        <v>1365</v>
      </c>
      <c r="F225" s="8" t="s">
        <v>165</v>
      </c>
    </row>
    <row r="226" spans="1:6" ht="25.5" x14ac:dyDescent="0.2">
      <c r="A226" s="27">
        <v>43621</v>
      </c>
      <c r="B226" s="8" t="s">
        <v>313</v>
      </c>
      <c r="C226" s="8" t="s">
        <v>287</v>
      </c>
      <c r="D226" s="8" t="s">
        <v>314</v>
      </c>
      <c r="E226" s="26">
        <v>210</v>
      </c>
      <c r="F226" s="8" t="s">
        <v>180</v>
      </c>
    </row>
    <row r="227" spans="1:6" ht="25.5" x14ac:dyDescent="0.2">
      <c r="A227" s="27">
        <v>43621</v>
      </c>
      <c r="B227" s="8" t="s">
        <v>313</v>
      </c>
      <c r="C227" s="8" t="s">
        <v>287</v>
      </c>
      <c r="D227" s="8" t="s">
        <v>315</v>
      </c>
      <c r="E227" s="26">
        <v>1470</v>
      </c>
      <c r="F227" s="8" t="s">
        <v>180</v>
      </c>
    </row>
    <row r="228" spans="1:6" ht="25.5" x14ac:dyDescent="0.2">
      <c r="A228" s="27">
        <v>43637</v>
      </c>
      <c r="B228" s="8" t="s">
        <v>313</v>
      </c>
      <c r="C228" s="8" t="s">
        <v>287</v>
      </c>
      <c r="D228" s="8" t="s">
        <v>314</v>
      </c>
      <c r="E228" s="26">
        <v>210</v>
      </c>
      <c r="F228" s="8" t="s">
        <v>168</v>
      </c>
    </row>
    <row r="229" spans="1:6" ht="25.5" x14ac:dyDescent="0.2">
      <c r="A229" s="27">
        <v>43637</v>
      </c>
      <c r="B229" s="8" t="s">
        <v>313</v>
      </c>
      <c r="C229" s="8" t="s">
        <v>287</v>
      </c>
      <c r="D229" s="8" t="s">
        <v>315</v>
      </c>
      <c r="E229" s="26">
        <v>1102.5</v>
      </c>
      <c r="F229" s="8" t="s">
        <v>168</v>
      </c>
    </row>
    <row r="230" spans="1:6" x14ac:dyDescent="0.2">
      <c r="A230" s="27" t="s">
        <v>114</v>
      </c>
      <c r="B230" s="8" t="s">
        <v>115</v>
      </c>
      <c r="C230" s="53" t="s">
        <v>20</v>
      </c>
      <c r="D230" s="8" t="s">
        <v>116</v>
      </c>
      <c r="E230" s="80">
        <v>4862.3900000000003</v>
      </c>
      <c r="F230" s="8" t="s">
        <v>53</v>
      </c>
    </row>
    <row r="231" spans="1:6" x14ac:dyDescent="0.2">
      <c r="A231" s="27" t="s">
        <v>74</v>
      </c>
      <c r="B231" s="8" t="s">
        <v>115</v>
      </c>
      <c r="C231" s="53" t="s">
        <v>20</v>
      </c>
      <c r="D231" s="8" t="s">
        <v>116</v>
      </c>
      <c r="E231" s="80">
        <v>4138.2</v>
      </c>
      <c r="F231" s="8" t="s">
        <v>56</v>
      </c>
    </row>
    <row r="232" spans="1:6" x14ac:dyDescent="0.2">
      <c r="A232" s="27" t="s">
        <v>55</v>
      </c>
      <c r="B232" s="8" t="s">
        <v>115</v>
      </c>
      <c r="C232" s="53" t="s">
        <v>20</v>
      </c>
      <c r="D232" s="8" t="s">
        <v>116</v>
      </c>
      <c r="E232" s="80">
        <v>2793.29</v>
      </c>
      <c r="F232" s="8" t="s">
        <v>52</v>
      </c>
    </row>
    <row r="233" spans="1:6" x14ac:dyDescent="0.2">
      <c r="A233" s="27">
        <v>43500</v>
      </c>
      <c r="B233" s="8" t="s">
        <v>118</v>
      </c>
      <c r="C233" s="8" t="s">
        <v>233</v>
      </c>
      <c r="D233" s="8" t="s">
        <v>121</v>
      </c>
      <c r="E233" s="26">
        <v>518</v>
      </c>
      <c r="F233" s="8" t="s">
        <v>162</v>
      </c>
    </row>
    <row r="234" spans="1:6" x14ac:dyDescent="0.2">
      <c r="A234" s="27">
        <v>43500</v>
      </c>
      <c r="B234" s="8" t="s">
        <v>118</v>
      </c>
      <c r="C234" s="8" t="s">
        <v>233</v>
      </c>
      <c r="D234" s="8" t="s">
        <v>119</v>
      </c>
      <c r="E234" s="26">
        <v>592</v>
      </c>
      <c r="F234" s="8" t="s">
        <v>162</v>
      </c>
    </row>
    <row r="235" spans="1:6" x14ac:dyDescent="0.2">
      <c r="A235" s="27">
        <v>43500</v>
      </c>
      <c r="B235" s="8" t="s">
        <v>118</v>
      </c>
      <c r="C235" s="8" t="s">
        <v>233</v>
      </c>
      <c r="D235" s="8" t="s">
        <v>120</v>
      </c>
      <c r="E235" s="26">
        <v>1628</v>
      </c>
      <c r="F235" s="8" t="s">
        <v>162</v>
      </c>
    </row>
    <row r="236" spans="1:6" x14ac:dyDescent="0.2">
      <c r="A236" s="27">
        <v>43528</v>
      </c>
      <c r="B236" s="8" t="s">
        <v>118</v>
      </c>
      <c r="C236" s="8" t="s">
        <v>233</v>
      </c>
      <c r="D236" s="8" t="s">
        <v>120</v>
      </c>
      <c r="E236" s="26">
        <v>1776</v>
      </c>
      <c r="F236" s="8" t="s">
        <v>163</v>
      </c>
    </row>
    <row r="237" spans="1:6" x14ac:dyDescent="0.2">
      <c r="A237" s="27">
        <v>43528</v>
      </c>
      <c r="B237" s="8" t="s">
        <v>118</v>
      </c>
      <c r="C237" s="8" t="s">
        <v>233</v>
      </c>
      <c r="D237" s="8" t="s">
        <v>121</v>
      </c>
      <c r="E237" s="26">
        <v>592</v>
      </c>
      <c r="F237" s="8" t="s">
        <v>163</v>
      </c>
    </row>
    <row r="238" spans="1:6" x14ac:dyDescent="0.2">
      <c r="A238" s="27">
        <v>43528</v>
      </c>
      <c r="B238" s="8" t="s">
        <v>118</v>
      </c>
      <c r="C238" s="8" t="s">
        <v>233</v>
      </c>
      <c r="D238" s="8" t="s">
        <v>119</v>
      </c>
      <c r="E238" s="26">
        <v>592</v>
      </c>
      <c r="F238" s="8" t="s">
        <v>163</v>
      </c>
    </row>
    <row r="239" spans="1:6" x14ac:dyDescent="0.2">
      <c r="A239" s="27">
        <v>43557</v>
      </c>
      <c r="B239" s="8" t="s">
        <v>118</v>
      </c>
      <c r="C239" s="8" t="s">
        <v>233</v>
      </c>
      <c r="D239" s="8" t="s">
        <v>119</v>
      </c>
      <c r="E239" s="26">
        <v>592</v>
      </c>
      <c r="F239" s="8" t="s">
        <v>164</v>
      </c>
    </row>
    <row r="240" spans="1:6" x14ac:dyDescent="0.2">
      <c r="A240" s="27">
        <v>43557</v>
      </c>
      <c r="B240" s="8" t="s">
        <v>118</v>
      </c>
      <c r="C240" s="8" t="s">
        <v>233</v>
      </c>
      <c r="D240" s="8" t="s">
        <v>121</v>
      </c>
      <c r="E240" s="26">
        <v>592</v>
      </c>
      <c r="F240" s="8" t="s">
        <v>164</v>
      </c>
    </row>
    <row r="241" spans="1:6" x14ac:dyDescent="0.2">
      <c r="A241" s="27">
        <v>43557</v>
      </c>
      <c r="B241" s="8" t="s">
        <v>118</v>
      </c>
      <c r="C241" s="8" t="s">
        <v>233</v>
      </c>
      <c r="D241" s="8" t="s">
        <v>120</v>
      </c>
      <c r="E241" s="26">
        <v>1776</v>
      </c>
      <c r="F241" s="8" t="s">
        <v>164</v>
      </c>
    </row>
    <row r="242" spans="1:6" x14ac:dyDescent="0.2">
      <c r="A242" s="27">
        <v>43592</v>
      </c>
      <c r="B242" s="8" t="s">
        <v>118</v>
      </c>
      <c r="C242" s="8" t="s">
        <v>233</v>
      </c>
      <c r="D242" s="8" t="s">
        <v>121</v>
      </c>
      <c r="E242" s="26">
        <v>518</v>
      </c>
      <c r="F242" s="8" t="s">
        <v>165</v>
      </c>
    </row>
    <row r="243" spans="1:6" x14ac:dyDescent="0.2">
      <c r="A243" s="27">
        <v>43592</v>
      </c>
      <c r="B243" s="8" t="s">
        <v>118</v>
      </c>
      <c r="C243" s="8" t="s">
        <v>233</v>
      </c>
      <c r="D243" s="8" t="s">
        <v>119</v>
      </c>
      <c r="E243" s="26">
        <v>518</v>
      </c>
      <c r="F243" s="8" t="s">
        <v>165</v>
      </c>
    </row>
    <row r="244" spans="1:6" x14ac:dyDescent="0.2">
      <c r="A244" s="27">
        <v>43592</v>
      </c>
      <c r="B244" s="8" t="s">
        <v>118</v>
      </c>
      <c r="C244" s="8" t="s">
        <v>233</v>
      </c>
      <c r="D244" s="8" t="s">
        <v>120</v>
      </c>
      <c r="E244" s="26">
        <v>1554</v>
      </c>
      <c r="F244" s="8" t="s">
        <v>165</v>
      </c>
    </row>
    <row r="245" spans="1:6" x14ac:dyDescent="0.2">
      <c r="A245" s="27">
        <v>43621</v>
      </c>
      <c r="B245" s="8" t="s">
        <v>118</v>
      </c>
      <c r="C245" s="8" t="s">
        <v>233</v>
      </c>
      <c r="D245" s="8" t="s">
        <v>120</v>
      </c>
      <c r="E245" s="26">
        <v>1776</v>
      </c>
      <c r="F245" s="8" t="s">
        <v>180</v>
      </c>
    </row>
    <row r="246" spans="1:6" x14ac:dyDescent="0.2">
      <c r="A246" s="27">
        <v>43621</v>
      </c>
      <c r="B246" s="8" t="s">
        <v>118</v>
      </c>
      <c r="C246" s="8" t="s">
        <v>233</v>
      </c>
      <c r="D246" s="8" t="s">
        <v>121</v>
      </c>
      <c r="E246" s="26">
        <v>592</v>
      </c>
      <c r="F246" s="8" t="s">
        <v>180</v>
      </c>
    </row>
    <row r="247" spans="1:6" x14ac:dyDescent="0.2">
      <c r="A247" s="27">
        <v>43621</v>
      </c>
      <c r="B247" s="8" t="s">
        <v>118</v>
      </c>
      <c r="C247" s="8" t="s">
        <v>233</v>
      </c>
      <c r="D247" s="8" t="s">
        <v>119</v>
      </c>
      <c r="E247" s="26">
        <v>592</v>
      </c>
      <c r="F247" s="8" t="s">
        <v>180</v>
      </c>
    </row>
    <row r="248" spans="1:6" x14ac:dyDescent="0.2">
      <c r="A248" s="27">
        <v>43648</v>
      </c>
      <c r="B248" s="8" t="s">
        <v>118</v>
      </c>
      <c r="C248" s="8" t="s">
        <v>233</v>
      </c>
      <c r="D248" s="8" t="s">
        <v>119</v>
      </c>
      <c r="E248" s="26">
        <v>592</v>
      </c>
      <c r="F248" s="8" t="s">
        <v>168</v>
      </c>
    </row>
    <row r="249" spans="1:6" x14ac:dyDescent="0.2">
      <c r="A249" s="27">
        <v>43648</v>
      </c>
      <c r="B249" s="8" t="s">
        <v>118</v>
      </c>
      <c r="C249" s="8" t="s">
        <v>233</v>
      </c>
      <c r="D249" s="8" t="s">
        <v>121</v>
      </c>
      <c r="E249" s="26">
        <v>592</v>
      </c>
      <c r="F249" s="8" t="s">
        <v>168</v>
      </c>
    </row>
    <row r="250" spans="1:6" x14ac:dyDescent="0.2">
      <c r="A250" s="27">
        <v>43648</v>
      </c>
      <c r="B250" s="8" t="s">
        <v>118</v>
      </c>
      <c r="C250" s="8" t="s">
        <v>233</v>
      </c>
      <c r="D250" s="8" t="s">
        <v>120</v>
      </c>
      <c r="E250" s="26">
        <v>1776</v>
      </c>
      <c r="F250" s="8" t="s">
        <v>168</v>
      </c>
    </row>
    <row r="251" spans="1:6" x14ac:dyDescent="0.2">
      <c r="A251" s="27" t="s">
        <v>117</v>
      </c>
      <c r="B251" s="8" t="s">
        <v>118</v>
      </c>
      <c r="C251" s="8" t="s">
        <v>21</v>
      </c>
      <c r="D251" s="8" t="s">
        <v>119</v>
      </c>
      <c r="E251" s="80">
        <v>740</v>
      </c>
      <c r="F251" s="8" t="s">
        <v>53</v>
      </c>
    </row>
    <row r="252" spans="1:6" x14ac:dyDescent="0.2">
      <c r="A252" s="27" t="s">
        <v>117</v>
      </c>
      <c r="B252" s="8" t="s">
        <v>118</v>
      </c>
      <c r="C252" s="8" t="s">
        <v>21</v>
      </c>
      <c r="D252" s="8" t="s">
        <v>120</v>
      </c>
      <c r="E252" s="80">
        <v>2072</v>
      </c>
      <c r="F252" s="8" t="s">
        <v>53</v>
      </c>
    </row>
    <row r="253" spans="1:6" x14ac:dyDescent="0.2">
      <c r="A253" s="27" t="s">
        <v>110</v>
      </c>
      <c r="B253" s="8" t="s">
        <v>118</v>
      </c>
      <c r="C253" s="8" t="s">
        <v>21</v>
      </c>
      <c r="D253" s="8" t="s">
        <v>121</v>
      </c>
      <c r="E253" s="80">
        <v>740</v>
      </c>
      <c r="F253" s="8" t="s">
        <v>53</v>
      </c>
    </row>
    <row r="254" spans="1:6" x14ac:dyDescent="0.2">
      <c r="A254" s="27" t="s">
        <v>48</v>
      </c>
      <c r="B254" s="8" t="s">
        <v>118</v>
      </c>
      <c r="C254" s="8" t="s">
        <v>21</v>
      </c>
      <c r="D254" s="8" t="s">
        <v>119</v>
      </c>
      <c r="E254" s="80">
        <v>592</v>
      </c>
      <c r="F254" s="8" t="s">
        <v>56</v>
      </c>
    </row>
    <row r="255" spans="1:6" x14ac:dyDescent="0.2">
      <c r="A255" s="27" t="s">
        <v>48</v>
      </c>
      <c r="B255" s="8" t="s">
        <v>118</v>
      </c>
      <c r="C255" s="8" t="s">
        <v>21</v>
      </c>
      <c r="D255" s="8" t="s">
        <v>120</v>
      </c>
      <c r="E255" s="80">
        <v>1776</v>
      </c>
      <c r="F255" s="8" t="s">
        <v>56</v>
      </c>
    </row>
    <row r="256" spans="1:6" x14ac:dyDescent="0.2">
      <c r="A256" s="27" t="s">
        <v>48</v>
      </c>
      <c r="B256" s="8" t="s">
        <v>118</v>
      </c>
      <c r="C256" s="8" t="s">
        <v>21</v>
      </c>
      <c r="D256" s="8" t="s">
        <v>121</v>
      </c>
      <c r="E256" s="80">
        <v>592</v>
      </c>
      <c r="F256" s="8" t="s">
        <v>56</v>
      </c>
    </row>
    <row r="257" spans="1:6" x14ac:dyDescent="0.2">
      <c r="A257" s="27" t="s">
        <v>49</v>
      </c>
      <c r="B257" s="8" t="s">
        <v>118</v>
      </c>
      <c r="C257" s="8" t="s">
        <v>21</v>
      </c>
      <c r="D257" s="8" t="s">
        <v>121</v>
      </c>
      <c r="E257" s="80">
        <v>444</v>
      </c>
      <c r="F257" s="8" t="s">
        <v>52</v>
      </c>
    </row>
    <row r="258" spans="1:6" x14ac:dyDescent="0.2">
      <c r="A258" s="27" t="s">
        <v>49</v>
      </c>
      <c r="B258" s="8" t="s">
        <v>118</v>
      </c>
      <c r="C258" s="8" t="s">
        <v>21</v>
      </c>
      <c r="D258" s="8" t="s">
        <v>119</v>
      </c>
      <c r="E258" s="80">
        <v>444</v>
      </c>
      <c r="F258" s="8" t="s">
        <v>52</v>
      </c>
    </row>
    <row r="259" spans="1:6" x14ac:dyDescent="0.2">
      <c r="A259" s="27" t="s">
        <v>49</v>
      </c>
      <c r="B259" s="8" t="s">
        <v>118</v>
      </c>
      <c r="C259" s="8" t="s">
        <v>21</v>
      </c>
      <c r="D259" s="8" t="s">
        <v>120</v>
      </c>
      <c r="E259" s="80">
        <v>1184</v>
      </c>
      <c r="F259" s="8" t="s">
        <v>52</v>
      </c>
    </row>
    <row r="260" spans="1:6" x14ac:dyDescent="0.2">
      <c r="A260" s="27" t="s">
        <v>122</v>
      </c>
      <c r="B260" s="8" t="s">
        <v>123</v>
      </c>
      <c r="C260" s="8" t="s">
        <v>21</v>
      </c>
      <c r="D260" s="8" t="s">
        <v>124</v>
      </c>
      <c r="E260" s="80">
        <v>1337.66</v>
      </c>
      <c r="F260" s="8" t="s">
        <v>53</v>
      </c>
    </row>
    <row r="261" spans="1:6" x14ac:dyDescent="0.2">
      <c r="A261" s="27" t="s">
        <v>122</v>
      </c>
      <c r="B261" s="8" t="s">
        <v>123</v>
      </c>
      <c r="C261" s="8" t="s">
        <v>21</v>
      </c>
      <c r="D261" s="8" t="s">
        <v>125</v>
      </c>
      <c r="E261" s="80">
        <v>1459.26</v>
      </c>
      <c r="F261" s="8" t="s">
        <v>53</v>
      </c>
    </row>
    <row r="262" spans="1:6" ht="25.5" x14ac:dyDescent="0.2">
      <c r="A262" s="27" t="s">
        <v>186</v>
      </c>
      <c r="B262" s="8" t="s">
        <v>126</v>
      </c>
      <c r="C262" s="8" t="s">
        <v>287</v>
      </c>
      <c r="D262" s="8" t="s">
        <v>127</v>
      </c>
      <c r="E262" s="26">
        <v>1614.14</v>
      </c>
      <c r="F262" s="8" t="s">
        <v>162</v>
      </c>
    </row>
    <row r="263" spans="1:6" ht="25.5" x14ac:dyDescent="0.2">
      <c r="A263" s="27" t="s">
        <v>212</v>
      </c>
      <c r="B263" s="8" t="s">
        <v>126</v>
      </c>
      <c r="C263" s="8" t="s">
        <v>287</v>
      </c>
      <c r="D263" s="8" t="s">
        <v>127</v>
      </c>
      <c r="E263" s="26">
        <v>1965.04</v>
      </c>
      <c r="F263" s="8" t="s">
        <v>163</v>
      </c>
    </row>
    <row r="264" spans="1:6" ht="25.5" x14ac:dyDescent="0.2">
      <c r="A264" s="27" t="s">
        <v>316</v>
      </c>
      <c r="B264" s="8" t="s">
        <v>126</v>
      </c>
      <c r="C264" s="8" t="s">
        <v>287</v>
      </c>
      <c r="D264" s="8" t="s">
        <v>127</v>
      </c>
      <c r="E264" s="26">
        <v>1965.04</v>
      </c>
      <c r="F264" s="8" t="s">
        <v>164</v>
      </c>
    </row>
    <row r="265" spans="1:6" ht="25.5" x14ac:dyDescent="0.2">
      <c r="A265" s="27">
        <v>43583</v>
      </c>
      <c r="B265" s="8" t="s">
        <v>126</v>
      </c>
      <c r="C265" s="8" t="s">
        <v>287</v>
      </c>
      <c r="D265" s="8" t="s">
        <v>127</v>
      </c>
      <c r="E265" s="26">
        <v>1719.41</v>
      </c>
      <c r="F265" s="8" t="s">
        <v>165</v>
      </c>
    </row>
    <row r="266" spans="1:6" ht="25.5" x14ac:dyDescent="0.2">
      <c r="A266" s="27">
        <v>43616</v>
      </c>
      <c r="B266" s="8" t="s">
        <v>126</v>
      </c>
      <c r="C266" s="8" t="s">
        <v>287</v>
      </c>
      <c r="D266" s="8" t="s">
        <v>127</v>
      </c>
      <c r="E266" s="26">
        <v>1965.04</v>
      </c>
      <c r="F266" s="8" t="s">
        <v>180</v>
      </c>
    </row>
    <row r="267" spans="1:6" ht="25.5" x14ac:dyDescent="0.2">
      <c r="A267" s="27">
        <v>43646</v>
      </c>
      <c r="B267" s="8" t="s">
        <v>126</v>
      </c>
      <c r="C267" s="8" t="s">
        <v>287</v>
      </c>
      <c r="D267" s="43" t="s">
        <v>127</v>
      </c>
      <c r="E267" s="26">
        <v>1754.5</v>
      </c>
      <c r="F267" s="8" t="s">
        <v>168</v>
      </c>
    </row>
    <row r="268" spans="1:6" x14ac:dyDescent="0.2">
      <c r="A268" s="27" t="s">
        <v>73</v>
      </c>
      <c r="B268" s="8" t="s">
        <v>126</v>
      </c>
      <c r="C268" s="53" t="s">
        <v>20</v>
      </c>
      <c r="D268" s="8" t="s">
        <v>127</v>
      </c>
      <c r="E268" s="80">
        <v>2701.93</v>
      </c>
      <c r="F268" s="8" t="s">
        <v>53</v>
      </c>
    </row>
    <row r="269" spans="1:6" x14ac:dyDescent="0.2">
      <c r="A269" s="27" t="s">
        <v>54</v>
      </c>
      <c r="B269" s="8" t="s">
        <v>126</v>
      </c>
      <c r="C269" s="53" t="s">
        <v>20</v>
      </c>
      <c r="D269" s="8" t="s">
        <v>127</v>
      </c>
      <c r="E269" s="80">
        <v>2245.7600000000002</v>
      </c>
      <c r="F269" s="8" t="s">
        <v>56</v>
      </c>
    </row>
    <row r="270" spans="1:6" x14ac:dyDescent="0.2">
      <c r="A270" s="27" t="s">
        <v>49</v>
      </c>
      <c r="B270" s="8" t="s">
        <v>126</v>
      </c>
      <c r="C270" s="8" t="s">
        <v>20</v>
      </c>
      <c r="D270" s="8" t="s">
        <v>127</v>
      </c>
      <c r="E270" s="80">
        <v>1579.05</v>
      </c>
      <c r="F270" s="8" t="s">
        <v>52</v>
      </c>
    </row>
    <row r="271" spans="1:6" x14ac:dyDescent="0.2">
      <c r="A271" s="19"/>
      <c r="B271" s="20"/>
      <c r="C271" s="21"/>
      <c r="D271" s="20"/>
      <c r="E271" s="35">
        <f>SUM(E125:E270)</f>
        <v>182770.25000000017</v>
      </c>
      <c r="F271" s="20"/>
    </row>
    <row r="272" spans="1:6" x14ac:dyDescent="0.2">
      <c r="A272" s="41"/>
      <c r="B272" s="41"/>
      <c r="C272" s="41"/>
      <c r="D272" s="41"/>
      <c r="E272" s="12"/>
      <c r="F272" s="41"/>
    </row>
    <row r="273" spans="1:6" x14ac:dyDescent="0.2">
      <c r="A273" s="41"/>
      <c r="B273" s="41"/>
      <c r="C273" s="41"/>
      <c r="D273" s="24" t="s">
        <v>44</v>
      </c>
      <c r="E273" s="24">
        <f>+E271+E122+E107+E103+E91+E84+E80+E65+E52+E36+E32+E7</f>
        <v>262798.05000000016</v>
      </c>
      <c r="F273" s="41"/>
    </row>
    <row r="274" spans="1:6" x14ac:dyDescent="0.2">
      <c r="A274" s="41"/>
      <c r="B274" s="41"/>
      <c r="C274" s="41"/>
      <c r="D274" s="41"/>
      <c r="E274" s="12"/>
      <c r="F274" s="41"/>
    </row>
    <row r="275" spans="1:6" x14ac:dyDescent="0.2">
      <c r="A275" s="41"/>
      <c r="B275" s="41"/>
      <c r="C275" s="41"/>
      <c r="D275" s="41"/>
      <c r="E275" s="12"/>
      <c r="F275" s="41"/>
    </row>
    <row r="276" spans="1:6" x14ac:dyDescent="0.2">
      <c r="A276" s="85" t="s">
        <v>142</v>
      </c>
      <c r="B276" s="86"/>
      <c r="C276" s="86"/>
      <c r="D276" s="86"/>
      <c r="E276" s="86"/>
      <c r="F276" s="87"/>
    </row>
    <row r="277" spans="1:6" x14ac:dyDescent="0.2">
      <c r="A277" s="16" t="s">
        <v>0</v>
      </c>
      <c r="B277" s="16" t="s">
        <v>1</v>
      </c>
      <c r="C277" s="16" t="s">
        <v>16</v>
      </c>
      <c r="D277" s="16" t="s">
        <v>2</v>
      </c>
      <c r="E277" s="16" t="s">
        <v>4</v>
      </c>
      <c r="F277" s="16" t="s">
        <v>3</v>
      </c>
    </row>
    <row r="278" spans="1:6" ht="25.5" x14ac:dyDescent="0.2">
      <c r="A278" s="27" t="s">
        <v>186</v>
      </c>
      <c r="B278" s="8" t="s">
        <v>8</v>
      </c>
      <c r="C278" s="8" t="s">
        <v>21</v>
      </c>
      <c r="D278" s="8" t="s">
        <v>27</v>
      </c>
      <c r="E278" s="26">
        <v>875</v>
      </c>
      <c r="F278" s="8" t="s">
        <v>162</v>
      </c>
    </row>
    <row r="279" spans="1:6" ht="25.5" x14ac:dyDescent="0.2">
      <c r="A279" s="27" t="s">
        <v>212</v>
      </c>
      <c r="B279" s="8" t="s">
        <v>8</v>
      </c>
      <c r="C279" s="8" t="s">
        <v>21</v>
      </c>
      <c r="D279" s="8" t="s">
        <v>27</v>
      </c>
      <c r="E279" s="26">
        <v>1840</v>
      </c>
      <c r="F279" s="8" t="s">
        <v>163</v>
      </c>
    </row>
    <row r="280" spans="1:6" ht="25.5" x14ac:dyDescent="0.2">
      <c r="A280" s="27" t="s">
        <v>215</v>
      </c>
      <c r="B280" s="8" t="s">
        <v>8</v>
      </c>
      <c r="C280" s="8" t="s">
        <v>21</v>
      </c>
      <c r="D280" s="8" t="s">
        <v>27</v>
      </c>
      <c r="E280" s="26">
        <v>1540</v>
      </c>
      <c r="F280" s="8" t="s">
        <v>164</v>
      </c>
    </row>
    <row r="281" spans="1:6" ht="25.5" x14ac:dyDescent="0.2">
      <c r="A281" s="27" t="s">
        <v>218</v>
      </c>
      <c r="B281" s="8" t="s">
        <v>8</v>
      </c>
      <c r="C281" s="8" t="s">
        <v>21</v>
      </c>
      <c r="D281" s="8" t="s">
        <v>27</v>
      </c>
      <c r="E281" s="26">
        <v>2045</v>
      </c>
      <c r="F281" s="8" t="s">
        <v>165</v>
      </c>
    </row>
    <row r="282" spans="1:6" ht="25.5" x14ac:dyDescent="0.2">
      <c r="A282" s="81" t="s">
        <v>192</v>
      </c>
      <c r="B282" s="8" t="s">
        <v>8</v>
      </c>
      <c r="C282" s="8" t="s">
        <v>21</v>
      </c>
      <c r="D282" s="8" t="s">
        <v>27</v>
      </c>
      <c r="E282" s="71">
        <v>2060</v>
      </c>
      <c r="F282" s="8" t="s">
        <v>180</v>
      </c>
    </row>
    <row r="283" spans="1:6" ht="25.5" x14ac:dyDescent="0.2">
      <c r="A283" s="37" t="s">
        <v>193</v>
      </c>
      <c r="B283" s="48" t="s">
        <v>8</v>
      </c>
      <c r="C283" s="8" t="s">
        <v>21</v>
      </c>
      <c r="D283" s="43" t="s">
        <v>27</v>
      </c>
      <c r="E283" s="57">
        <v>1595</v>
      </c>
      <c r="F283" s="48" t="s">
        <v>168</v>
      </c>
    </row>
    <row r="284" spans="1:6" ht="25.5" x14ac:dyDescent="0.2">
      <c r="A284" s="27">
        <v>43677</v>
      </c>
      <c r="B284" s="8" t="s">
        <v>8</v>
      </c>
      <c r="C284" s="8" t="s">
        <v>21</v>
      </c>
      <c r="D284" s="8" t="s">
        <v>27</v>
      </c>
      <c r="E284" s="26">
        <v>1550</v>
      </c>
      <c r="F284" s="22" t="s">
        <v>40</v>
      </c>
    </row>
    <row r="285" spans="1:6" ht="25.5" x14ac:dyDescent="0.2">
      <c r="A285" s="27" t="s">
        <v>128</v>
      </c>
      <c r="B285" s="8" t="s">
        <v>8</v>
      </c>
      <c r="C285" s="8" t="s">
        <v>21</v>
      </c>
      <c r="D285" s="17" t="s">
        <v>27</v>
      </c>
      <c r="E285" s="80">
        <v>1890</v>
      </c>
      <c r="F285" s="8" t="s">
        <v>129</v>
      </c>
    </row>
    <row r="286" spans="1:6" ht="25.5" x14ac:dyDescent="0.2">
      <c r="A286" s="27" t="s">
        <v>54</v>
      </c>
      <c r="B286" s="8" t="s">
        <v>8</v>
      </c>
      <c r="C286" s="8" t="s">
        <v>21</v>
      </c>
      <c r="D286" s="17" t="s">
        <v>27</v>
      </c>
      <c r="E286" s="80">
        <v>365</v>
      </c>
      <c r="F286" s="8" t="s">
        <v>56</v>
      </c>
    </row>
    <row r="287" spans="1:6" ht="25.5" x14ac:dyDescent="0.2">
      <c r="A287" s="27" t="s">
        <v>55</v>
      </c>
      <c r="B287" s="8" t="s">
        <v>8</v>
      </c>
      <c r="C287" s="8" t="s">
        <v>21</v>
      </c>
      <c r="D287" s="17" t="s">
        <v>27</v>
      </c>
      <c r="E287" s="80">
        <v>320</v>
      </c>
      <c r="F287" s="8" t="s">
        <v>52</v>
      </c>
    </row>
    <row r="288" spans="1:6" ht="25.5" x14ac:dyDescent="0.2">
      <c r="A288" s="37">
        <v>43780</v>
      </c>
      <c r="B288" s="9" t="s">
        <v>130</v>
      </c>
      <c r="C288" s="10" t="s">
        <v>131</v>
      </c>
      <c r="D288" s="9" t="s">
        <v>132</v>
      </c>
      <c r="E288" s="82">
        <v>160600</v>
      </c>
      <c r="F288" s="18" t="s">
        <v>133</v>
      </c>
    </row>
    <row r="289" spans="1:6" ht="25.5" x14ac:dyDescent="0.2">
      <c r="A289" s="37">
        <v>43817</v>
      </c>
      <c r="B289" s="9" t="s">
        <v>130</v>
      </c>
      <c r="C289" s="10" t="s">
        <v>131</v>
      </c>
      <c r="D289" s="9" t="s">
        <v>134</v>
      </c>
      <c r="E289" s="82">
        <v>20000</v>
      </c>
      <c r="F289" s="18" t="s">
        <v>133</v>
      </c>
    </row>
    <row r="290" spans="1:6" x14ac:dyDescent="0.2">
      <c r="E290" s="11">
        <f>SUM(E278:E289)</f>
        <v>194680</v>
      </c>
    </row>
    <row r="291" spans="1:6" x14ac:dyDescent="0.2">
      <c r="A291" s="85" t="s">
        <v>28</v>
      </c>
      <c r="B291" s="86"/>
      <c r="C291" s="86"/>
      <c r="D291" s="86"/>
      <c r="E291" s="86"/>
      <c r="F291" s="87"/>
    </row>
    <row r="292" spans="1:6" x14ac:dyDescent="0.2">
      <c r="A292" s="16" t="s">
        <v>0</v>
      </c>
      <c r="B292" s="16" t="s">
        <v>1</v>
      </c>
      <c r="C292" s="16" t="s">
        <v>16</v>
      </c>
      <c r="D292" s="16" t="s">
        <v>2</v>
      </c>
      <c r="E292" s="16" t="s">
        <v>4</v>
      </c>
      <c r="F292" s="16" t="s">
        <v>3</v>
      </c>
    </row>
    <row r="293" spans="1:6" ht="25.5" x14ac:dyDescent="0.2">
      <c r="A293" s="27" t="s">
        <v>285</v>
      </c>
      <c r="B293" s="8" t="s">
        <v>11</v>
      </c>
      <c r="C293" s="22" t="s">
        <v>29</v>
      </c>
      <c r="D293" s="8" t="s">
        <v>10</v>
      </c>
      <c r="E293" s="26">
        <v>81</v>
      </c>
      <c r="F293" s="8" t="s">
        <v>162</v>
      </c>
    </row>
    <row r="294" spans="1:6" ht="25.5" x14ac:dyDescent="0.2">
      <c r="A294" s="27" t="s">
        <v>317</v>
      </c>
      <c r="B294" s="8" t="s">
        <v>11</v>
      </c>
      <c r="C294" s="22" t="s">
        <v>29</v>
      </c>
      <c r="D294" s="8" t="s">
        <v>10</v>
      </c>
      <c r="E294" s="26">
        <v>36</v>
      </c>
      <c r="F294" s="8" t="s">
        <v>163</v>
      </c>
    </row>
    <row r="295" spans="1:6" ht="25.5" x14ac:dyDescent="0.2">
      <c r="A295" s="27" t="s">
        <v>260</v>
      </c>
      <c r="B295" s="8" t="s">
        <v>11</v>
      </c>
      <c r="C295" s="22" t="s">
        <v>29</v>
      </c>
      <c r="D295" s="8" t="s">
        <v>10</v>
      </c>
      <c r="E295" s="26">
        <v>90</v>
      </c>
      <c r="F295" s="8" t="s">
        <v>164</v>
      </c>
    </row>
    <row r="296" spans="1:6" ht="25.5" x14ac:dyDescent="0.2">
      <c r="A296" s="27" t="s">
        <v>318</v>
      </c>
      <c r="B296" s="8" t="s">
        <v>11</v>
      </c>
      <c r="C296" s="22" t="s">
        <v>29</v>
      </c>
      <c r="D296" s="8" t="s">
        <v>10</v>
      </c>
      <c r="E296" s="26">
        <v>99</v>
      </c>
      <c r="F296" s="8" t="s">
        <v>165</v>
      </c>
    </row>
    <row r="297" spans="1:6" ht="25.5" x14ac:dyDescent="0.2">
      <c r="A297" s="27" t="s">
        <v>292</v>
      </c>
      <c r="B297" s="8" t="s">
        <v>11</v>
      </c>
      <c r="C297" s="22" t="s">
        <v>29</v>
      </c>
      <c r="D297" s="8" t="s">
        <v>10</v>
      </c>
      <c r="E297" s="26">
        <v>45</v>
      </c>
      <c r="F297" s="8" t="s">
        <v>180</v>
      </c>
    </row>
    <row r="298" spans="1:6" ht="25.5" x14ac:dyDescent="0.2">
      <c r="A298" s="27" t="s">
        <v>255</v>
      </c>
      <c r="B298" s="8" t="s">
        <v>11</v>
      </c>
      <c r="C298" s="22" t="s">
        <v>29</v>
      </c>
      <c r="D298" s="8" t="s">
        <v>10</v>
      </c>
      <c r="E298" s="26">
        <v>90</v>
      </c>
      <c r="F298" s="8" t="s">
        <v>168</v>
      </c>
    </row>
    <row r="299" spans="1:6" ht="25.5" x14ac:dyDescent="0.2">
      <c r="A299" s="27">
        <v>43683</v>
      </c>
      <c r="B299" s="8" t="s">
        <v>11</v>
      </c>
      <c r="C299" s="22" t="s">
        <v>29</v>
      </c>
      <c r="D299" s="8" t="s">
        <v>10</v>
      </c>
      <c r="E299" s="26">
        <v>81</v>
      </c>
      <c r="F299" s="22" t="s">
        <v>40</v>
      </c>
    </row>
    <row r="300" spans="1:6" ht="25.5" x14ac:dyDescent="0.2">
      <c r="A300" s="27">
        <v>43745</v>
      </c>
      <c r="B300" s="8" t="s">
        <v>11</v>
      </c>
      <c r="C300" s="22" t="s">
        <v>29</v>
      </c>
      <c r="D300" s="8" t="s">
        <v>10</v>
      </c>
      <c r="E300" s="26">
        <v>108</v>
      </c>
      <c r="F300" s="22" t="s">
        <v>42</v>
      </c>
    </row>
    <row r="301" spans="1:6" ht="25.5" x14ac:dyDescent="0.2">
      <c r="A301" s="27" t="s">
        <v>117</v>
      </c>
      <c r="B301" s="8" t="s">
        <v>11</v>
      </c>
      <c r="C301" s="22" t="s">
        <v>29</v>
      </c>
      <c r="D301" s="8" t="s">
        <v>10</v>
      </c>
      <c r="E301" s="80">
        <v>63</v>
      </c>
      <c r="F301" s="8" t="s">
        <v>53</v>
      </c>
    </row>
    <row r="302" spans="1:6" ht="25.5" x14ac:dyDescent="0.2">
      <c r="A302" s="27" t="s">
        <v>135</v>
      </c>
      <c r="B302" s="8" t="s">
        <v>11</v>
      </c>
      <c r="C302" s="22" t="s">
        <v>29</v>
      </c>
      <c r="D302" s="8" t="s">
        <v>10</v>
      </c>
      <c r="E302" s="80">
        <v>63</v>
      </c>
      <c r="F302" s="8" t="s">
        <v>56</v>
      </c>
    </row>
    <row r="303" spans="1:6" ht="25.5" x14ac:dyDescent="0.2">
      <c r="A303" s="27" t="s">
        <v>55</v>
      </c>
      <c r="B303" s="8" t="s">
        <v>11</v>
      </c>
      <c r="C303" s="22" t="s">
        <v>29</v>
      </c>
      <c r="D303" s="8" t="s">
        <v>10</v>
      </c>
      <c r="E303" s="80">
        <v>72</v>
      </c>
      <c r="F303" s="8" t="s">
        <v>52</v>
      </c>
    </row>
    <row r="304" spans="1:6" ht="25.5" x14ac:dyDescent="0.2">
      <c r="A304" s="27" t="s">
        <v>186</v>
      </c>
      <c r="B304" s="8" t="s">
        <v>9</v>
      </c>
      <c r="C304" s="22" t="s">
        <v>29</v>
      </c>
      <c r="D304" s="8" t="s">
        <v>10</v>
      </c>
      <c r="E304" s="26">
        <v>1224</v>
      </c>
      <c r="F304" s="8" t="s">
        <v>162</v>
      </c>
    </row>
    <row r="305" spans="1:7" ht="25.5" x14ac:dyDescent="0.2">
      <c r="A305" s="27" t="s">
        <v>212</v>
      </c>
      <c r="B305" s="8" t="s">
        <v>9</v>
      </c>
      <c r="C305" s="22" t="s">
        <v>29</v>
      </c>
      <c r="D305" s="8" t="s">
        <v>10</v>
      </c>
      <c r="E305" s="26">
        <v>1026</v>
      </c>
      <c r="F305" s="8" t="s">
        <v>163</v>
      </c>
    </row>
    <row r="306" spans="1:7" ht="25.5" x14ac:dyDescent="0.2">
      <c r="A306" s="27" t="s">
        <v>319</v>
      </c>
      <c r="B306" s="8" t="s">
        <v>9</v>
      </c>
      <c r="C306" s="22" t="s">
        <v>29</v>
      </c>
      <c r="D306" s="8" t="s">
        <v>10</v>
      </c>
      <c r="E306" s="26">
        <v>945</v>
      </c>
      <c r="F306" s="8" t="s">
        <v>164</v>
      </c>
    </row>
    <row r="307" spans="1:7" ht="25.5" x14ac:dyDescent="0.2">
      <c r="A307" s="27" t="s">
        <v>218</v>
      </c>
      <c r="B307" s="8" t="s">
        <v>9</v>
      </c>
      <c r="C307" s="22" t="s">
        <v>29</v>
      </c>
      <c r="D307" s="8" t="s">
        <v>10</v>
      </c>
      <c r="E307" s="26">
        <v>927</v>
      </c>
      <c r="F307" s="8" t="s">
        <v>165</v>
      </c>
    </row>
    <row r="308" spans="1:7" ht="25.5" x14ac:dyDescent="0.2">
      <c r="A308" s="27" t="s">
        <v>192</v>
      </c>
      <c r="B308" s="8" t="s">
        <v>9</v>
      </c>
      <c r="C308" s="22" t="s">
        <v>29</v>
      </c>
      <c r="D308" s="8" t="s">
        <v>10</v>
      </c>
      <c r="E308" s="26">
        <v>1242</v>
      </c>
      <c r="F308" s="8" t="s">
        <v>180</v>
      </c>
    </row>
    <row r="309" spans="1:7" ht="25.5" x14ac:dyDescent="0.2">
      <c r="A309" s="27" t="s">
        <v>296</v>
      </c>
      <c r="B309" s="8" t="s">
        <v>9</v>
      </c>
      <c r="C309" s="22" t="s">
        <v>29</v>
      </c>
      <c r="D309" s="8" t="s">
        <v>10</v>
      </c>
      <c r="E309" s="26">
        <v>837</v>
      </c>
      <c r="F309" s="8" t="s">
        <v>168</v>
      </c>
    </row>
    <row r="310" spans="1:7" ht="25.5" x14ac:dyDescent="0.2">
      <c r="A310" s="23" t="s">
        <v>320</v>
      </c>
      <c r="B310" s="8" t="s">
        <v>9</v>
      </c>
      <c r="C310" s="22" t="s">
        <v>29</v>
      </c>
      <c r="D310" s="8" t="s">
        <v>10</v>
      </c>
      <c r="E310" s="63">
        <v>918</v>
      </c>
      <c r="F310" s="22" t="s">
        <v>40</v>
      </c>
    </row>
    <row r="311" spans="1:7" ht="25.5" x14ac:dyDescent="0.2">
      <c r="A311" s="23" t="s">
        <v>321</v>
      </c>
      <c r="B311" s="8" t="s">
        <v>9</v>
      </c>
      <c r="C311" s="22" t="s">
        <v>29</v>
      </c>
      <c r="D311" s="8" t="s">
        <v>10</v>
      </c>
      <c r="E311" s="63">
        <v>648</v>
      </c>
      <c r="F311" s="22" t="s">
        <v>41</v>
      </c>
    </row>
    <row r="312" spans="1:7" ht="25.5" x14ac:dyDescent="0.2">
      <c r="A312" s="23" t="s">
        <v>43</v>
      </c>
      <c r="B312" s="8" t="s">
        <v>9</v>
      </c>
      <c r="C312" s="22" t="s">
        <v>29</v>
      </c>
      <c r="D312" s="8" t="s">
        <v>10</v>
      </c>
      <c r="E312" s="63">
        <v>1134</v>
      </c>
      <c r="F312" s="22" t="s">
        <v>42</v>
      </c>
    </row>
    <row r="313" spans="1:7" ht="25.5" x14ac:dyDescent="0.2">
      <c r="A313" s="27" t="s">
        <v>73</v>
      </c>
      <c r="B313" s="8" t="s">
        <v>9</v>
      </c>
      <c r="C313" s="22" t="s">
        <v>29</v>
      </c>
      <c r="D313" s="8" t="s">
        <v>10</v>
      </c>
      <c r="E313" s="80">
        <v>999</v>
      </c>
      <c r="F313" s="8" t="s">
        <v>53</v>
      </c>
    </row>
    <row r="314" spans="1:7" ht="25.5" x14ac:dyDescent="0.2">
      <c r="A314" s="27" t="s">
        <v>99</v>
      </c>
      <c r="B314" s="8" t="s">
        <v>9</v>
      </c>
      <c r="C314" s="22" t="s">
        <v>29</v>
      </c>
      <c r="D314" s="8" t="s">
        <v>10</v>
      </c>
      <c r="E314" s="80">
        <v>792</v>
      </c>
      <c r="F314" s="8" t="s">
        <v>56</v>
      </c>
    </row>
    <row r="315" spans="1:7" ht="25.5" x14ac:dyDescent="0.2">
      <c r="A315" s="27" t="s">
        <v>49</v>
      </c>
      <c r="B315" s="8" t="s">
        <v>9</v>
      </c>
      <c r="C315" s="22" t="s">
        <v>29</v>
      </c>
      <c r="D315" s="8" t="s">
        <v>10</v>
      </c>
      <c r="E315" s="80">
        <v>333</v>
      </c>
      <c r="F315" s="8" t="s">
        <v>52</v>
      </c>
    </row>
    <row r="316" spans="1:7" ht="25.5" x14ac:dyDescent="0.2">
      <c r="A316" s="27" t="s">
        <v>224</v>
      </c>
      <c r="B316" s="8" t="s">
        <v>136</v>
      </c>
      <c r="C316" s="22" t="s">
        <v>29</v>
      </c>
      <c r="D316" s="8" t="s">
        <v>10</v>
      </c>
      <c r="E316" s="26">
        <v>990</v>
      </c>
      <c r="F316" s="8" t="s">
        <v>322</v>
      </c>
    </row>
    <row r="317" spans="1:7" ht="25.5" x14ac:dyDescent="0.2">
      <c r="A317" s="27" t="s">
        <v>49</v>
      </c>
      <c r="B317" s="8" t="s">
        <v>136</v>
      </c>
      <c r="C317" s="22" t="s">
        <v>29</v>
      </c>
      <c r="D317" s="8" t="s">
        <v>10</v>
      </c>
      <c r="E317" s="80">
        <v>666</v>
      </c>
      <c r="F317" s="8" t="s">
        <v>137</v>
      </c>
      <c r="G317" s="36"/>
    </row>
    <row r="318" spans="1:7" ht="25.5" x14ac:dyDescent="0.2">
      <c r="A318" s="27" t="s">
        <v>243</v>
      </c>
      <c r="B318" s="8" t="s">
        <v>13</v>
      </c>
      <c r="C318" s="22" t="s">
        <v>29</v>
      </c>
      <c r="D318" s="8" t="s">
        <v>10</v>
      </c>
      <c r="E318" s="26">
        <v>1098</v>
      </c>
      <c r="F318" s="8" t="s">
        <v>162</v>
      </c>
      <c r="G318" s="28"/>
    </row>
    <row r="319" spans="1:7" ht="25.5" x14ac:dyDescent="0.2">
      <c r="A319" s="27" t="s">
        <v>323</v>
      </c>
      <c r="B319" s="8" t="s">
        <v>13</v>
      </c>
      <c r="C319" s="22" t="s">
        <v>29</v>
      </c>
      <c r="D319" s="8" t="s">
        <v>10</v>
      </c>
      <c r="E319" s="26">
        <v>828</v>
      </c>
      <c r="F319" s="8" t="s">
        <v>163</v>
      </c>
      <c r="G319" s="28"/>
    </row>
    <row r="320" spans="1:7" ht="25.5" x14ac:dyDescent="0.2">
      <c r="A320" s="27" t="s">
        <v>169</v>
      </c>
      <c r="B320" s="8" t="s">
        <v>13</v>
      </c>
      <c r="C320" s="22" t="s">
        <v>29</v>
      </c>
      <c r="D320" s="8" t="s">
        <v>10</v>
      </c>
      <c r="E320" s="26">
        <v>1026</v>
      </c>
      <c r="F320" s="8" t="s">
        <v>164</v>
      </c>
      <c r="G320" s="28"/>
    </row>
    <row r="321" spans="1:7" ht="25.5" x14ac:dyDescent="0.2">
      <c r="A321" s="27" t="s">
        <v>324</v>
      </c>
      <c r="B321" s="8" t="s">
        <v>13</v>
      </c>
      <c r="C321" s="22" t="s">
        <v>29</v>
      </c>
      <c r="D321" s="8" t="s">
        <v>10</v>
      </c>
      <c r="E321" s="26">
        <v>756</v>
      </c>
      <c r="F321" s="8" t="s">
        <v>165</v>
      </c>
      <c r="G321" s="28"/>
    </row>
    <row r="322" spans="1:7" ht="25.5" x14ac:dyDescent="0.2">
      <c r="A322" s="81" t="s">
        <v>284</v>
      </c>
      <c r="B322" s="8" t="s">
        <v>13</v>
      </c>
      <c r="C322" s="22" t="s">
        <v>29</v>
      </c>
      <c r="D322" s="8" t="s">
        <v>10</v>
      </c>
      <c r="E322" s="26">
        <v>90</v>
      </c>
      <c r="F322" s="8" t="s">
        <v>180</v>
      </c>
      <c r="G322" s="28"/>
    </row>
    <row r="323" spans="1:7" ht="25.5" x14ac:dyDescent="0.2">
      <c r="A323" s="37" t="s">
        <v>292</v>
      </c>
      <c r="B323" s="48" t="s">
        <v>13</v>
      </c>
      <c r="C323" s="22" t="s">
        <v>29</v>
      </c>
      <c r="D323" s="43" t="s">
        <v>10</v>
      </c>
      <c r="E323" s="26">
        <v>1044</v>
      </c>
      <c r="F323" s="8" t="s">
        <v>180</v>
      </c>
      <c r="G323" s="28"/>
    </row>
    <row r="324" spans="1:7" ht="25.5" x14ac:dyDescent="0.2">
      <c r="A324" s="37">
        <v>43649</v>
      </c>
      <c r="B324" s="10" t="s">
        <v>13</v>
      </c>
      <c r="C324" s="22" t="s">
        <v>29</v>
      </c>
      <c r="D324" s="10" t="s">
        <v>10</v>
      </c>
      <c r="E324" s="26">
        <v>864</v>
      </c>
      <c r="F324" s="8" t="s">
        <v>168</v>
      </c>
      <c r="G324" s="28"/>
    </row>
    <row r="325" spans="1:7" ht="25.5" x14ac:dyDescent="0.2">
      <c r="A325" s="23" t="s">
        <v>325</v>
      </c>
      <c r="B325" s="8" t="s">
        <v>13</v>
      </c>
      <c r="C325" s="22" t="s">
        <v>29</v>
      </c>
      <c r="D325" s="8" t="s">
        <v>10</v>
      </c>
      <c r="E325" s="26">
        <v>1026</v>
      </c>
      <c r="F325" s="22" t="s">
        <v>40</v>
      </c>
      <c r="G325" s="28"/>
    </row>
    <row r="326" spans="1:7" ht="25.5" x14ac:dyDescent="0.2">
      <c r="A326" s="23" t="s">
        <v>326</v>
      </c>
      <c r="B326" s="8" t="s">
        <v>13</v>
      </c>
      <c r="C326" s="22" t="s">
        <v>29</v>
      </c>
      <c r="D326" s="8" t="s">
        <v>10</v>
      </c>
      <c r="E326" s="63">
        <v>144</v>
      </c>
      <c r="F326" s="22" t="s">
        <v>41</v>
      </c>
      <c r="G326" s="28"/>
    </row>
    <row r="327" spans="1:7" ht="25.5" x14ac:dyDescent="0.2">
      <c r="A327" s="23" t="s">
        <v>327</v>
      </c>
      <c r="B327" s="48" t="s">
        <v>13</v>
      </c>
      <c r="C327" s="22" t="s">
        <v>29</v>
      </c>
      <c r="D327" s="43" t="s">
        <v>10</v>
      </c>
      <c r="E327" s="26">
        <v>1053</v>
      </c>
      <c r="F327" s="22" t="s">
        <v>42</v>
      </c>
      <c r="G327" s="28"/>
    </row>
    <row r="328" spans="1:7" ht="25.5" x14ac:dyDescent="0.2">
      <c r="A328" s="27" t="s">
        <v>110</v>
      </c>
      <c r="B328" s="8" t="s">
        <v>13</v>
      </c>
      <c r="C328" s="22" t="s">
        <v>29</v>
      </c>
      <c r="D328" s="8" t="s">
        <v>10</v>
      </c>
      <c r="E328" s="80">
        <v>1179</v>
      </c>
      <c r="F328" s="8" t="s">
        <v>53</v>
      </c>
    </row>
    <row r="329" spans="1:7" ht="25.5" x14ac:dyDescent="0.2">
      <c r="A329" s="27" t="s">
        <v>138</v>
      </c>
      <c r="B329" s="8" t="s">
        <v>13</v>
      </c>
      <c r="C329" s="22" t="s">
        <v>29</v>
      </c>
      <c r="D329" s="8" t="s">
        <v>10</v>
      </c>
      <c r="E329" s="80">
        <v>684</v>
      </c>
      <c r="F329" s="8" t="s">
        <v>56</v>
      </c>
    </row>
    <row r="330" spans="1:7" ht="25.5" x14ac:dyDescent="0.2">
      <c r="A330" s="27" t="s">
        <v>49</v>
      </c>
      <c r="B330" s="8" t="s">
        <v>13</v>
      </c>
      <c r="C330" s="22" t="s">
        <v>29</v>
      </c>
      <c r="D330" s="8" t="s">
        <v>10</v>
      </c>
      <c r="E330" s="80">
        <v>684</v>
      </c>
      <c r="F330" s="8" t="s">
        <v>52</v>
      </c>
    </row>
    <row r="331" spans="1:7" ht="25.5" x14ac:dyDescent="0.2">
      <c r="A331" s="37">
        <v>43612</v>
      </c>
      <c r="B331" s="52" t="s">
        <v>328</v>
      </c>
      <c r="C331" s="22" t="s">
        <v>29</v>
      </c>
      <c r="D331" s="52" t="s">
        <v>329</v>
      </c>
      <c r="E331" s="26">
        <v>13500</v>
      </c>
      <c r="F331" s="8" t="s">
        <v>133</v>
      </c>
    </row>
    <row r="332" spans="1:7" ht="25.5" x14ac:dyDescent="0.2">
      <c r="A332" s="27">
        <v>43697</v>
      </c>
      <c r="B332" s="8" t="s">
        <v>330</v>
      </c>
      <c r="C332" s="22" t="s">
        <v>331</v>
      </c>
      <c r="D332" s="8" t="s">
        <v>332</v>
      </c>
      <c r="E332" s="26">
        <v>10462.969999999999</v>
      </c>
      <c r="F332" s="83">
        <v>2019</v>
      </c>
    </row>
    <row r="333" spans="1:7" ht="25.5" x14ac:dyDescent="0.2">
      <c r="A333" s="27">
        <v>43697</v>
      </c>
      <c r="B333" s="8" t="s">
        <v>333</v>
      </c>
      <c r="C333" s="22" t="s">
        <v>331</v>
      </c>
      <c r="D333" s="8" t="s">
        <v>332</v>
      </c>
      <c r="E333" s="26">
        <v>23060.799999999999</v>
      </c>
      <c r="F333" s="83">
        <v>2019</v>
      </c>
    </row>
    <row r="334" spans="1:7" ht="25.5" x14ac:dyDescent="0.2">
      <c r="A334" s="27">
        <v>43697</v>
      </c>
      <c r="B334" s="8" t="s">
        <v>334</v>
      </c>
      <c r="C334" s="22" t="s">
        <v>331</v>
      </c>
      <c r="D334" s="8" t="s">
        <v>332</v>
      </c>
      <c r="E334" s="26">
        <v>23541.23</v>
      </c>
      <c r="F334" s="83">
        <v>2019</v>
      </c>
    </row>
    <row r="335" spans="1:7" ht="25.5" x14ac:dyDescent="0.2">
      <c r="A335" s="27">
        <v>43697</v>
      </c>
      <c r="B335" s="8" t="s">
        <v>335</v>
      </c>
      <c r="C335" s="22" t="s">
        <v>331</v>
      </c>
      <c r="D335" s="8" t="s">
        <v>332</v>
      </c>
      <c r="E335" s="26">
        <v>15000</v>
      </c>
      <c r="F335" s="83">
        <v>2019</v>
      </c>
    </row>
    <row r="336" spans="1:7" x14ac:dyDescent="0.2">
      <c r="E336" s="11">
        <f>SUM(E293:E335)</f>
        <v>109550</v>
      </c>
    </row>
    <row r="337" spans="1:6" x14ac:dyDescent="0.2">
      <c r="E337" s="12"/>
    </row>
    <row r="338" spans="1:6" x14ac:dyDescent="0.2">
      <c r="D338" s="24" t="s">
        <v>45</v>
      </c>
      <c r="E338" s="24">
        <f>+E336+E290</f>
        <v>304230</v>
      </c>
    </row>
    <row r="339" spans="1:6" x14ac:dyDescent="0.2">
      <c r="E339" s="12"/>
    </row>
    <row r="340" spans="1:6" x14ac:dyDescent="0.2">
      <c r="E340" s="12"/>
    </row>
    <row r="341" spans="1:6" x14ac:dyDescent="0.2">
      <c r="A341" s="85" t="s">
        <v>140</v>
      </c>
      <c r="B341" s="86"/>
      <c r="C341" s="86"/>
      <c r="D341" s="86"/>
      <c r="E341" s="86"/>
      <c r="F341" s="87"/>
    </row>
    <row r="342" spans="1:6" x14ac:dyDescent="0.2">
      <c r="A342" s="16" t="s">
        <v>0</v>
      </c>
      <c r="B342" s="16" t="s">
        <v>1</v>
      </c>
      <c r="C342" s="16" t="s">
        <v>16</v>
      </c>
      <c r="D342" s="16" t="s">
        <v>2</v>
      </c>
      <c r="E342" s="16" t="s">
        <v>4</v>
      </c>
      <c r="F342" s="16" t="s">
        <v>3</v>
      </c>
    </row>
    <row r="343" spans="1:6" ht="38.25" x14ac:dyDescent="0.2">
      <c r="A343" s="27">
        <v>43488</v>
      </c>
      <c r="B343" s="8" t="s">
        <v>336</v>
      </c>
      <c r="C343" s="22" t="s">
        <v>29</v>
      </c>
      <c r="D343" s="8" t="s">
        <v>337</v>
      </c>
      <c r="E343" s="26">
        <v>36750.79</v>
      </c>
      <c r="F343" s="8" t="s">
        <v>162</v>
      </c>
    </row>
    <row r="344" spans="1:6" ht="25.5" x14ac:dyDescent="0.2">
      <c r="A344" s="33" t="s">
        <v>143</v>
      </c>
      <c r="B344" s="34" t="s">
        <v>144</v>
      </c>
      <c r="C344" s="8" t="s">
        <v>21</v>
      </c>
      <c r="D344" s="34" t="s">
        <v>145</v>
      </c>
      <c r="E344" s="84">
        <v>275</v>
      </c>
      <c r="F344" s="34" t="s">
        <v>56</v>
      </c>
    </row>
    <row r="345" spans="1:6" x14ac:dyDescent="0.2">
      <c r="A345" s="33" t="s">
        <v>146</v>
      </c>
      <c r="B345" s="34" t="s">
        <v>47</v>
      </c>
      <c r="C345" s="8" t="s">
        <v>21</v>
      </c>
      <c r="D345" s="34" t="s">
        <v>147</v>
      </c>
      <c r="E345" s="84">
        <v>2176.0500000000002</v>
      </c>
      <c r="F345" s="34" t="s">
        <v>52</v>
      </c>
    </row>
    <row r="346" spans="1:6" x14ac:dyDescent="0.2">
      <c r="E346" s="12">
        <f>SUM(E343:E345)</f>
        <v>39201.840000000004</v>
      </c>
    </row>
    <row r="347" spans="1:6" x14ac:dyDescent="0.2">
      <c r="A347" s="85" t="s">
        <v>141</v>
      </c>
      <c r="B347" s="86"/>
      <c r="C347" s="86"/>
      <c r="D347" s="86"/>
      <c r="E347" s="86"/>
      <c r="F347" s="87"/>
    </row>
    <row r="348" spans="1:6" x14ac:dyDescent="0.2">
      <c r="A348" s="16" t="s">
        <v>0</v>
      </c>
      <c r="B348" s="16" t="s">
        <v>1</v>
      </c>
      <c r="C348" s="16" t="s">
        <v>16</v>
      </c>
      <c r="D348" s="16" t="s">
        <v>2</v>
      </c>
      <c r="E348" s="16" t="s">
        <v>4</v>
      </c>
      <c r="F348" s="16" t="s">
        <v>3</v>
      </c>
    </row>
    <row r="349" spans="1:6" ht="25.5" x14ac:dyDescent="0.2">
      <c r="A349" s="37" t="s">
        <v>271</v>
      </c>
      <c r="B349" s="10" t="s">
        <v>154</v>
      </c>
      <c r="C349" s="52" t="s">
        <v>21</v>
      </c>
      <c r="D349" s="10" t="s">
        <v>338</v>
      </c>
      <c r="E349" s="57">
        <v>3464.23</v>
      </c>
      <c r="F349" s="10" t="s">
        <v>168</v>
      </c>
    </row>
    <row r="350" spans="1:6" ht="25.5" x14ac:dyDescent="0.2">
      <c r="A350" s="27" t="s">
        <v>149</v>
      </c>
      <c r="B350" s="8" t="s">
        <v>150</v>
      </c>
      <c r="C350" s="8" t="s">
        <v>21</v>
      </c>
      <c r="D350" s="8" t="s">
        <v>151</v>
      </c>
      <c r="E350" s="80">
        <v>940.35</v>
      </c>
      <c r="F350" s="8" t="s">
        <v>53</v>
      </c>
    </row>
    <row r="351" spans="1:6" ht="25.5" x14ac:dyDescent="0.2">
      <c r="A351" s="27" t="s">
        <v>110</v>
      </c>
      <c r="B351" s="8" t="s">
        <v>152</v>
      </c>
      <c r="C351" s="8" t="s">
        <v>21</v>
      </c>
      <c r="D351" s="8" t="s">
        <v>153</v>
      </c>
      <c r="E351" s="80">
        <v>3818.44</v>
      </c>
      <c r="F351" s="8" t="s">
        <v>56</v>
      </c>
    </row>
    <row r="352" spans="1:6" ht="25.5" x14ac:dyDescent="0.2">
      <c r="A352" s="27" t="s">
        <v>55</v>
      </c>
      <c r="B352" s="8" t="s">
        <v>154</v>
      </c>
      <c r="C352" s="8" t="s">
        <v>21</v>
      </c>
      <c r="D352" s="8" t="s">
        <v>155</v>
      </c>
      <c r="E352" s="80">
        <v>1694.99</v>
      </c>
      <c r="F352" s="8" t="s">
        <v>52</v>
      </c>
    </row>
    <row r="353" spans="1:6" x14ac:dyDescent="0.2">
      <c r="E353" s="12">
        <f>SUM(E349:E352)</f>
        <v>9918.01</v>
      </c>
    </row>
    <row r="354" spans="1:6" x14ac:dyDescent="0.2">
      <c r="E354" s="12"/>
    </row>
    <row r="355" spans="1:6" x14ac:dyDescent="0.2">
      <c r="D355" s="24" t="s">
        <v>339</v>
      </c>
      <c r="E355" s="24">
        <f>+E346+E353</f>
        <v>49119.850000000006</v>
      </c>
    </row>
    <row r="356" spans="1:6" x14ac:dyDescent="0.2">
      <c r="E356" s="12"/>
    </row>
    <row r="357" spans="1:6" x14ac:dyDescent="0.2">
      <c r="E357" s="12"/>
    </row>
    <row r="358" spans="1:6" x14ac:dyDescent="0.2">
      <c r="E358" s="12"/>
    </row>
    <row r="359" spans="1:6" x14ac:dyDescent="0.2">
      <c r="D359" s="24" t="s">
        <v>139</v>
      </c>
      <c r="E359" s="24">
        <f>+E338+E273+E355</f>
        <v>616147.90000000014</v>
      </c>
    </row>
    <row r="360" spans="1:6" x14ac:dyDescent="0.2">
      <c r="E360" s="39"/>
    </row>
    <row r="361" spans="1:6" x14ac:dyDescent="0.2">
      <c r="E361" s="12"/>
    </row>
    <row r="362" spans="1:6" x14ac:dyDescent="0.2">
      <c r="A362" s="85" t="s">
        <v>148</v>
      </c>
      <c r="B362" s="86"/>
      <c r="C362" s="86"/>
      <c r="D362" s="86"/>
      <c r="E362" s="86"/>
      <c r="F362" s="87"/>
    </row>
    <row r="363" spans="1:6" x14ac:dyDescent="0.2">
      <c r="A363" s="16" t="s">
        <v>0</v>
      </c>
      <c r="B363" s="16" t="s">
        <v>1</v>
      </c>
      <c r="C363" s="16" t="s">
        <v>16</v>
      </c>
      <c r="D363" s="16" t="s">
        <v>2</v>
      </c>
      <c r="E363" s="16" t="s">
        <v>4</v>
      </c>
      <c r="F363" s="16" t="s">
        <v>3</v>
      </c>
    </row>
    <row r="364" spans="1:6" ht="51" x14ac:dyDescent="0.2">
      <c r="A364" s="27">
        <v>43530</v>
      </c>
      <c r="B364" s="22" t="s">
        <v>340</v>
      </c>
      <c r="C364" s="22"/>
      <c r="D364" s="22" t="s">
        <v>342</v>
      </c>
      <c r="E364" s="63">
        <v>225741</v>
      </c>
      <c r="F364" s="22" t="s">
        <v>341</v>
      </c>
    </row>
    <row r="365" spans="1:6" ht="38.25" x14ac:dyDescent="0.2">
      <c r="A365" s="27">
        <v>43826</v>
      </c>
      <c r="B365" s="8" t="s">
        <v>156</v>
      </c>
      <c r="C365" s="8"/>
      <c r="D365" s="8" t="s">
        <v>157</v>
      </c>
      <c r="E365" s="80">
        <v>225741</v>
      </c>
      <c r="F365" s="8" t="s">
        <v>158</v>
      </c>
    </row>
    <row r="366" spans="1:6" ht="38.25" x14ac:dyDescent="0.2">
      <c r="A366" s="27">
        <v>43826</v>
      </c>
      <c r="B366" s="8" t="s">
        <v>156</v>
      </c>
      <c r="C366" s="8"/>
      <c r="D366" s="8" t="s">
        <v>157</v>
      </c>
      <c r="E366" s="80">
        <v>13111</v>
      </c>
      <c r="F366" s="8" t="s">
        <v>158</v>
      </c>
    </row>
    <row r="367" spans="1:6" x14ac:dyDescent="0.2">
      <c r="A367" s="38"/>
      <c r="B367" s="38"/>
      <c r="C367" s="38"/>
      <c r="D367" s="24" t="s">
        <v>159</v>
      </c>
      <c r="E367" s="24">
        <f>SUM(E364:E366)</f>
        <v>464593</v>
      </c>
      <c r="F367" s="38"/>
    </row>
  </sheetData>
  <sortState ref="A271:F314">
    <sortCondition ref="B271:B314"/>
    <sortCondition ref="A271:A314"/>
  </sortState>
  <mergeCells count="19">
    <mergeCell ref="A347:F347"/>
    <mergeCell ref="A362:F362"/>
    <mergeCell ref="A92:F92"/>
    <mergeCell ref="A104:F104"/>
    <mergeCell ref="A85:F85"/>
    <mergeCell ref="A291:F291"/>
    <mergeCell ref="A276:F276"/>
    <mergeCell ref="A108:F108"/>
    <mergeCell ref="A123:F123"/>
    <mergeCell ref="A341:F341"/>
    <mergeCell ref="A81:F81"/>
    <mergeCell ref="A66:F66"/>
    <mergeCell ref="A1:F1"/>
    <mergeCell ref="A2:F2"/>
    <mergeCell ref="A8:F8"/>
    <mergeCell ref="A37:F37"/>
    <mergeCell ref="A53:F53"/>
    <mergeCell ref="A3:F3"/>
    <mergeCell ref="A33:F33"/>
  </mergeCells>
  <phoneticPr fontId="0" type="noConversion"/>
  <pageMargins left="0.74803149606299213" right="0.74803149606299213" top="0.98425196850393704" bottom="0.98425196850393704" header="0.51181102362204722" footer="0.51181102362204722"/>
  <pageSetup scale="79" orientation="landscape" r:id="rId1"/>
  <headerFooter alignWithMargins="0"/>
  <rowBreaks count="2" manualBreakCount="2">
    <brk id="65" max="5" man="1"/>
    <brk id="35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Facturas por Proveedores</vt:lpstr>
      <vt:lpstr>'Facturas por Proveedores'!Área_de_impresión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merchan rodriguez</dc:creator>
  <cp:lastModifiedBy>port</cp:lastModifiedBy>
  <cp:lastPrinted>2019-10-14T15:34:49Z</cp:lastPrinted>
  <dcterms:created xsi:type="dcterms:W3CDTF">2019-01-19T09:31:49Z</dcterms:created>
  <dcterms:modified xsi:type="dcterms:W3CDTF">2020-06-12T08:16:37Z</dcterms:modified>
</cp:coreProperties>
</file>