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575A7E1F-CA83-428D-8550-26DA7A9D6B6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7" i="1" l="1"/>
  <c r="E14" i="1"/>
  <c r="E50" i="1" l="1"/>
  <c r="E35" i="1"/>
  <c r="E28" i="1" l="1"/>
  <c r="E57" i="1"/>
  <c r="E21" i="1" l="1"/>
  <c r="E59" i="1" s="1"/>
  <c r="E69" i="1" s="1"/>
  <c r="E9" i="1"/>
</calcChain>
</file>

<file path=xl/sharedStrings.xml><?xml version="1.0" encoding="utf-8"?>
<sst xmlns="http://schemas.openxmlformats.org/spreadsheetml/2006/main" count="147" uniqueCount="69">
  <si>
    <t>Fecha del gasto</t>
  </si>
  <si>
    <t>Suministrador</t>
  </si>
  <si>
    <t>Importe</t>
  </si>
  <si>
    <t xml:space="preserve">Concepto </t>
  </si>
  <si>
    <t>Forma de adjudicación</t>
  </si>
  <si>
    <t>Concepto (descripción clara del gasto)</t>
  </si>
  <si>
    <t>1350 PROTECCIÓN CIVIL</t>
  </si>
  <si>
    <t>22105 PRODUCTOS ALIMENTICIOS</t>
  </si>
  <si>
    <t>21300 REPARACIÓN, MANTENIMIENTO Y CONSERVACIÓN DE MAQUINARIA, INSTALACIONES Y UTILLAJE</t>
  </si>
  <si>
    <t>21400 REPARACIÓN, MANTENIMIENTO Y CONSERVACIÓN DE MATERIAL DE TRANSPORTE</t>
  </si>
  <si>
    <t>TOTAL:</t>
  </si>
  <si>
    <t>22103 COMBUSTIBLES Y CARBURANTES</t>
  </si>
  <si>
    <t>caja fija</t>
  </si>
  <si>
    <t>Contrato menor</t>
  </si>
  <si>
    <t>SOLRED S.A.</t>
  </si>
  <si>
    <t>20400 ARRENDAMIENTO MATERIAL DE TRANSPORTE</t>
  </si>
  <si>
    <t>ALQUIBER QUALITY S.A.</t>
  </si>
  <si>
    <t xml:space="preserve"> Procedimiento abierto</t>
  </si>
  <si>
    <t>CARYOSA HIGIENIC SOLUTIONS S.L.</t>
  </si>
  <si>
    <t xml:space="preserve"> Procedimiento abierto simplificado</t>
  </si>
  <si>
    <t>BERNARDINO LÓPEZ FERNÁNDEZ</t>
  </si>
  <si>
    <t xml:space="preserve">Cenas voluntarios doble turno </t>
  </si>
  <si>
    <t>22699 OTROS GASTOS DIVERSOS</t>
  </si>
  <si>
    <t>INDUSTRIAS SALUDES S.A.U.</t>
  </si>
  <si>
    <t>Comidas voluntarios doble turno</t>
  </si>
  <si>
    <t>Comida voluntario doble turno</t>
  </si>
  <si>
    <t>Gastos del 3º trimestre 2021</t>
  </si>
  <si>
    <t>Renting vehículo P. Civil 0335KPB mes AGOSTO 2021</t>
  </si>
  <si>
    <t>Renting vehículo P. Civil 0335KPB mes JULIO 2021</t>
  </si>
  <si>
    <t>Servicio cardioprotección edificios municipales JUNIO 2021</t>
  </si>
  <si>
    <t>Servicio cardioprotección edificios municipales JULIO 2021</t>
  </si>
  <si>
    <t>62300 INVERSIÓN EN MAQUINARIA, INSTALACIONES Y UTILLAJE</t>
  </si>
  <si>
    <t>EMERGALIA S.L.U.</t>
  </si>
  <si>
    <t>Autoclave para esterilización, aspirador de secrecionesy maniquí de prácticas de RCP</t>
  </si>
  <si>
    <t>153 señales hidrante aluminio, 10 postes de acero y números adhesivos para personalización</t>
  </si>
  <si>
    <t>Combustible sevicio mes julio 2021</t>
  </si>
  <si>
    <t>Combustible sevicio mes agosto 2021</t>
  </si>
  <si>
    <t>Combustible sevicio mes septiembre 2021</t>
  </si>
  <si>
    <t>LIDL SUPERMERCADOS S.A.U.</t>
  </si>
  <si>
    <t>Botellas agua equipos intervinientes en incendios</t>
  </si>
  <si>
    <t>BURGER KING SPAIN S.L.U.</t>
  </si>
  <si>
    <t xml:space="preserve">Comida voluntario doble turno </t>
  </si>
  <si>
    <t>ALEMAX RESTAURADORES S.L.</t>
  </si>
  <si>
    <t>CLEMENTE GRANDA ESCUDERO</t>
  </si>
  <si>
    <t xml:space="preserve">SUMINISTROS MÉDICOS ANDALUCES S.A. </t>
  </si>
  <si>
    <t>SECRETARÍA DE ESTADO DE TELECOMUNICACIONES</t>
  </si>
  <si>
    <t>Tasa de certificación de puesta en servicio repetidor P. Civil</t>
  </si>
  <si>
    <t>AGUSTÍN PÉREZ RODRÍGUEZ</t>
  </si>
  <si>
    <t>Cable adaptador serie A-USB para conexión localizador GPS equipos comunicaciones</t>
  </si>
  <si>
    <t>KOBBEMAN SUSHI &amp; BENTO</t>
  </si>
  <si>
    <t>Desayuno voluntarios doble turno noche-mañana dispositivo especial por  lluvias</t>
  </si>
  <si>
    <t>Comidas voluntarios doble turno mañana-tarde dispositivo especial por  lluvias</t>
  </si>
  <si>
    <t>ALCAMPO S.A.U.</t>
  </si>
  <si>
    <t>Sustitución escobillas limpiaparabrisas vehículo P. Civil 7457FNN</t>
  </si>
  <si>
    <t>Cambio de alternador y correa de servicio vehículo P. Civil 7457FNN</t>
  </si>
  <si>
    <t>SIERRA OVERLAND S.L.</t>
  </si>
  <si>
    <t>MARNUJUTRANS S.L.</t>
  </si>
  <si>
    <t>Envío por mensajería móvil P. Civil para reparación</t>
  </si>
  <si>
    <t>GRUPO ITEVELESA S.L.</t>
  </si>
  <si>
    <t>ITV vehículo P. Civil matrícula 6962 JHY</t>
  </si>
  <si>
    <t xml:space="preserve">Comida voluntario doble turno dispositivo por alerta de lluvias fuertes </t>
  </si>
  <si>
    <t>20600 ARRENDAMIENTO DE EQUIPOS PARA PROCESOS INFORMACIÓN</t>
  </si>
  <si>
    <t>ALHAMBRA SYSTEMS S.A.</t>
  </si>
  <si>
    <t>Servicio de migración, soporte y mantenimiento aplicación PROTEGEST Protección Civil desde 01/05/2020 a 30/07/2021</t>
  </si>
  <si>
    <t>GASTO TOTAL SERVICIO DE PROTECCIÓN CIVIL TERCER TRIMESTRE:</t>
  </si>
  <si>
    <t>Renting vehículo P. Civil 0335KPB mes SEPTIEMBRE 2021</t>
  </si>
  <si>
    <t>Servicio cardioprotección edificios municipales SEPTIEMBRE 2021</t>
  </si>
  <si>
    <r>
      <t xml:space="preserve">TOTAL </t>
    </r>
    <r>
      <rPr>
        <b/>
        <u/>
        <sz val="11"/>
        <rFont val="Arial"/>
        <family val="2"/>
      </rPr>
      <t>GASTOS</t>
    </r>
    <r>
      <rPr>
        <b/>
        <sz val="11"/>
        <rFont val="Arial"/>
        <family val="2"/>
      </rPr>
      <t xml:space="preserve"> TERCER TRIMESTRE:</t>
    </r>
  </si>
  <si>
    <r>
      <t xml:space="preserve">TOTAL </t>
    </r>
    <r>
      <rPr>
        <b/>
        <u/>
        <sz val="11"/>
        <rFont val="Arial"/>
        <family val="2"/>
      </rPr>
      <t>INVERSIONES</t>
    </r>
    <r>
      <rPr>
        <b/>
        <sz val="11"/>
        <rFont val="Arial"/>
        <family val="2"/>
      </rPr>
      <t xml:space="preserve"> TERCER TRIMESTRE: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</si>
</sst>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name val="Tahoma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8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/>
    <xf numFmtId="0" fontId="0" fillId="0" borderId="0" xfId="0" applyAlignment="1">
      <alignment horizontal="center"/>
    </xf>
    <xf numFmtId="14" fontId="3" fillId="0" borderId="0" xfId="0" applyNumberFormat="1" applyFont="1" applyFill="1" applyAlignment="1">
      <alignment horizontal="center" vertical="center" wrapText="1"/>
    </xf>
    <xf numFmtId="8" fontId="6" fillId="0" borderId="0" xfId="0" applyNumberFormat="1" applyFont="1"/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8" fontId="7" fillId="0" borderId="0" xfId="0" applyNumberFormat="1" applyFont="1"/>
    <xf numFmtId="0" fontId="7" fillId="0" borderId="0" xfId="0" applyFont="1"/>
    <xf numFmtId="8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8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10" fillId="0" borderId="0" xfId="0" applyNumberFormat="1" applyFont="1" applyBorder="1" applyAlignment="1">
      <alignment horizontal="righ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8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topLeftCell="A4" workbookViewId="0">
      <selection activeCell="D54" sqref="D54"/>
    </sheetView>
  </sheetViews>
  <sheetFormatPr baseColWidth="10" defaultColWidth="9.109375" defaultRowHeight="14.4" x14ac:dyDescent="0.3"/>
  <cols>
    <col min="1" max="1" width="15.33203125" customWidth="1"/>
    <col min="2" max="2" width="36.5546875" customWidth="1"/>
    <col min="3" max="3" width="18.109375" customWidth="1"/>
    <col min="4" max="4" width="80.44140625" customWidth="1"/>
    <col min="5" max="5" width="12.88671875" customWidth="1"/>
    <col min="6" max="6" width="9.5546875" bestFit="1" customWidth="1"/>
  </cols>
  <sheetData>
    <row r="1" spans="1:6" x14ac:dyDescent="0.3">
      <c r="A1" s="38" t="s">
        <v>6</v>
      </c>
      <c r="B1" s="39"/>
      <c r="C1" s="39"/>
      <c r="D1" s="39"/>
      <c r="E1" s="39"/>
    </row>
    <row r="2" spans="1:6" x14ac:dyDescent="0.3">
      <c r="A2" s="39" t="s">
        <v>26</v>
      </c>
      <c r="B2" s="39"/>
      <c r="C2" s="39"/>
      <c r="D2" s="39"/>
      <c r="E2" s="39"/>
    </row>
    <row r="3" spans="1:6" x14ac:dyDescent="0.3">
      <c r="A3" s="11"/>
      <c r="B3" s="11"/>
      <c r="C3" s="11"/>
      <c r="D3" s="11"/>
      <c r="E3" s="11"/>
    </row>
    <row r="4" spans="1:6" s="3" customFormat="1" x14ac:dyDescent="0.3">
      <c r="A4" s="41" t="s">
        <v>15</v>
      </c>
      <c r="B4" s="42"/>
      <c r="C4" s="42"/>
      <c r="D4" s="42"/>
      <c r="E4" s="42"/>
    </row>
    <row r="5" spans="1:6" s="3" customFormat="1" ht="28.8" x14ac:dyDescent="0.3">
      <c r="A5" s="4" t="s">
        <v>0</v>
      </c>
      <c r="B5" s="5" t="s">
        <v>1</v>
      </c>
      <c r="C5" s="4" t="s">
        <v>4</v>
      </c>
      <c r="D5" s="5" t="s">
        <v>3</v>
      </c>
      <c r="E5" s="5" t="s">
        <v>2</v>
      </c>
    </row>
    <row r="6" spans="1:6" s="3" customFormat="1" ht="26.4" x14ac:dyDescent="0.3">
      <c r="A6" s="12">
        <v>44411</v>
      </c>
      <c r="B6" s="23" t="s">
        <v>16</v>
      </c>
      <c r="C6" s="24" t="s">
        <v>17</v>
      </c>
      <c r="D6" s="25" t="s">
        <v>28</v>
      </c>
      <c r="E6" s="26">
        <v>986.15</v>
      </c>
    </row>
    <row r="7" spans="1:6" s="3" customFormat="1" ht="26.4" x14ac:dyDescent="0.3">
      <c r="A7" s="12">
        <v>44445</v>
      </c>
      <c r="B7" s="23" t="s">
        <v>16</v>
      </c>
      <c r="C7" s="24" t="s">
        <v>17</v>
      </c>
      <c r="D7" s="25" t="s">
        <v>27</v>
      </c>
      <c r="E7" s="26">
        <v>986.15</v>
      </c>
    </row>
    <row r="8" spans="1:6" s="14" customFormat="1" ht="26.4" x14ac:dyDescent="0.3">
      <c r="A8" s="32">
        <v>44470</v>
      </c>
      <c r="B8" s="33" t="s">
        <v>16</v>
      </c>
      <c r="C8" s="34" t="s">
        <v>17</v>
      </c>
      <c r="D8" s="35" t="s">
        <v>65</v>
      </c>
      <c r="E8" s="36">
        <v>986.15</v>
      </c>
    </row>
    <row r="9" spans="1:6" s="3" customFormat="1" x14ac:dyDescent="0.3">
      <c r="D9" s="8" t="s">
        <v>10</v>
      </c>
      <c r="E9" s="9">
        <f>SUM(E6:E8)</f>
        <v>2958.45</v>
      </c>
    </row>
    <row r="10" spans="1:6" s="3" customFormat="1" x14ac:dyDescent="0.3">
      <c r="D10" s="8"/>
      <c r="E10" s="9"/>
    </row>
    <row r="11" spans="1:6" x14ac:dyDescent="0.3">
      <c r="A11" s="37" t="s">
        <v>61</v>
      </c>
      <c r="B11" s="37"/>
      <c r="C11" s="37"/>
      <c r="D11" s="37"/>
      <c r="E11" s="37"/>
      <c r="F11" s="37"/>
    </row>
    <row r="12" spans="1:6" ht="28.8" x14ac:dyDescent="0.3">
      <c r="A12" s="4" t="s">
        <v>0</v>
      </c>
      <c r="B12" s="5" t="s">
        <v>1</v>
      </c>
      <c r="C12" s="4" t="s">
        <v>4</v>
      </c>
      <c r="D12" s="5" t="s">
        <v>3</v>
      </c>
      <c r="E12" s="5" t="s">
        <v>2</v>
      </c>
      <c r="F12" s="6"/>
    </row>
    <row r="13" spans="1:6" s="3" customFormat="1" ht="28.8" x14ac:dyDescent="0.3">
      <c r="A13" s="12">
        <v>44397</v>
      </c>
      <c r="B13" s="23" t="s">
        <v>62</v>
      </c>
      <c r="C13" s="24" t="s">
        <v>19</v>
      </c>
      <c r="D13" s="25" t="s">
        <v>63</v>
      </c>
      <c r="E13" s="26">
        <v>1512.5</v>
      </c>
    </row>
    <row r="14" spans="1:6" x14ac:dyDescent="0.3">
      <c r="A14" s="10"/>
      <c r="B14" s="3"/>
      <c r="C14" s="3"/>
      <c r="D14" s="8" t="s">
        <v>10</v>
      </c>
      <c r="E14" s="9">
        <f>SUM(E13)</f>
        <v>1512.5</v>
      </c>
      <c r="F14" s="3"/>
    </row>
    <row r="15" spans="1:6" s="3" customFormat="1" x14ac:dyDescent="0.3">
      <c r="D15" s="8"/>
      <c r="E15" s="9"/>
    </row>
    <row r="16" spans="1:6" x14ac:dyDescent="0.3">
      <c r="A16" s="37" t="s">
        <v>8</v>
      </c>
      <c r="B16" s="40"/>
      <c r="C16" s="40"/>
      <c r="D16" s="40"/>
      <c r="E16" s="40"/>
      <c r="F16" s="40"/>
    </row>
    <row r="17" spans="1:6" ht="28.8" x14ac:dyDescent="0.3">
      <c r="A17" s="4" t="s">
        <v>0</v>
      </c>
      <c r="B17" s="5" t="s">
        <v>1</v>
      </c>
      <c r="C17" s="4" t="s">
        <v>4</v>
      </c>
      <c r="D17" s="5" t="s">
        <v>3</v>
      </c>
      <c r="E17" s="5" t="s">
        <v>2</v>
      </c>
      <c r="F17" s="6"/>
    </row>
    <row r="18" spans="1:6" s="3" customFormat="1" ht="26.4" x14ac:dyDescent="0.3">
      <c r="A18" s="12">
        <v>44404</v>
      </c>
      <c r="B18" s="23" t="s">
        <v>18</v>
      </c>
      <c r="C18" s="24" t="s">
        <v>19</v>
      </c>
      <c r="D18" s="25" t="s">
        <v>29</v>
      </c>
      <c r="E18" s="26">
        <v>1011.32</v>
      </c>
      <c r="F18" s="6"/>
    </row>
    <row r="19" spans="1:6" s="3" customFormat="1" ht="26.4" x14ac:dyDescent="0.3">
      <c r="A19" s="12">
        <v>44417</v>
      </c>
      <c r="B19" s="23" t="s">
        <v>18</v>
      </c>
      <c r="C19" s="24" t="s">
        <v>19</v>
      </c>
      <c r="D19" s="25" t="s">
        <v>30</v>
      </c>
      <c r="E19" s="26">
        <v>1011.32</v>
      </c>
      <c r="F19" s="6"/>
    </row>
    <row r="20" spans="1:6" s="3" customFormat="1" ht="26.4" x14ac:dyDescent="0.3">
      <c r="A20" s="12">
        <v>44470</v>
      </c>
      <c r="B20" s="23" t="s">
        <v>18</v>
      </c>
      <c r="C20" s="24" t="s">
        <v>19</v>
      </c>
      <c r="D20" s="25" t="s">
        <v>66</v>
      </c>
      <c r="E20" s="26">
        <v>1011.32</v>
      </c>
      <c r="F20" s="6"/>
    </row>
    <row r="21" spans="1:6" x14ac:dyDescent="0.3">
      <c r="A21" s="2"/>
      <c r="B21" s="1"/>
      <c r="C21" s="2"/>
      <c r="D21" s="8" t="s">
        <v>10</v>
      </c>
      <c r="E21" s="9">
        <f>SUM(E18:E20)</f>
        <v>3033.96</v>
      </c>
      <c r="F21" s="3"/>
    </row>
    <row r="22" spans="1:6" x14ac:dyDescent="0.3">
      <c r="A22" s="2"/>
      <c r="B22" s="1"/>
      <c r="C22" s="2"/>
      <c r="D22" s="8"/>
      <c r="E22" s="9"/>
      <c r="F22" s="3"/>
    </row>
    <row r="23" spans="1:6" x14ac:dyDescent="0.3">
      <c r="A23" s="37" t="s">
        <v>9</v>
      </c>
      <c r="B23" s="40"/>
      <c r="C23" s="40"/>
      <c r="D23" s="40"/>
      <c r="E23" s="40"/>
      <c r="F23" s="40"/>
    </row>
    <row r="24" spans="1:6" ht="28.8" x14ac:dyDescent="0.3">
      <c r="A24" s="4" t="s">
        <v>0</v>
      </c>
      <c r="B24" s="5" t="s">
        <v>1</v>
      </c>
      <c r="C24" s="4" t="s">
        <v>4</v>
      </c>
      <c r="D24" s="5" t="s">
        <v>3</v>
      </c>
      <c r="E24" s="5" t="s">
        <v>2</v>
      </c>
      <c r="F24" s="6"/>
    </row>
    <row r="25" spans="1:6" x14ac:dyDescent="0.3">
      <c r="A25" s="12">
        <v>44424</v>
      </c>
      <c r="B25" s="21" t="s">
        <v>55</v>
      </c>
      <c r="C25" s="2" t="s">
        <v>13</v>
      </c>
      <c r="D25" s="25" t="s">
        <v>54</v>
      </c>
      <c r="E25" s="26">
        <v>623.62</v>
      </c>
      <c r="F25" s="6"/>
    </row>
    <row r="26" spans="1:6" s="3" customFormat="1" x14ac:dyDescent="0.3">
      <c r="A26" s="12">
        <v>44441</v>
      </c>
      <c r="B26" s="21" t="s">
        <v>52</v>
      </c>
      <c r="C26" s="2" t="s">
        <v>12</v>
      </c>
      <c r="D26" s="25" t="s">
        <v>53</v>
      </c>
      <c r="E26" s="26">
        <v>25.89</v>
      </c>
      <c r="F26" s="6"/>
    </row>
    <row r="27" spans="1:6" s="3" customFormat="1" x14ac:dyDescent="0.3">
      <c r="A27" s="12">
        <v>44455</v>
      </c>
      <c r="B27" s="22" t="s">
        <v>58</v>
      </c>
      <c r="C27" s="2" t="s">
        <v>12</v>
      </c>
      <c r="D27" s="25" t="s">
        <v>59</v>
      </c>
      <c r="E27" s="26">
        <v>37.69</v>
      </c>
      <c r="F27" s="6"/>
    </row>
    <row r="28" spans="1:6" x14ac:dyDescent="0.3">
      <c r="A28" s="10"/>
      <c r="B28" s="3"/>
      <c r="C28" s="3"/>
      <c r="D28" s="8" t="s">
        <v>10</v>
      </c>
      <c r="E28" s="9">
        <f>SUM(E25:E27)</f>
        <v>687.2</v>
      </c>
      <c r="F28" s="3"/>
    </row>
    <row r="29" spans="1:6" x14ac:dyDescent="0.3">
      <c r="A29" s="10"/>
      <c r="B29" s="3"/>
      <c r="C29" s="3"/>
      <c r="D29" s="8"/>
      <c r="E29" s="9"/>
      <c r="F29" s="3"/>
    </row>
    <row r="30" spans="1:6" x14ac:dyDescent="0.3">
      <c r="A30" s="43" t="s">
        <v>11</v>
      </c>
      <c r="B30" s="43"/>
      <c r="C30" s="43"/>
      <c r="D30" s="43"/>
      <c r="E30" s="43"/>
      <c r="F30" s="43"/>
    </row>
    <row r="31" spans="1:6" ht="28.8" x14ac:dyDescent="0.3">
      <c r="A31" s="4" t="s">
        <v>0</v>
      </c>
      <c r="B31" s="5" t="s">
        <v>1</v>
      </c>
      <c r="C31" s="4" t="s">
        <v>4</v>
      </c>
      <c r="D31" s="5" t="s">
        <v>5</v>
      </c>
      <c r="E31" s="5" t="s">
        <v>2</v>
      </c>
      <c r="F31" s="6"/>
    </row>
    <row r="32" spans="1:6" s="3" customFormat="1" x14ac:dyDescent="0.3">
      <c r="A32" s="12">
        <v>44409</v>
      </c>
      <c r="B32" s="21" t="s">
        <v>14</v>
      </c>
      <c r="C32" s="2" t="s">
        <v>13</v>
      </c>
      <c r="D32" s="1" t="s">
        <v>35</v>
      </c>
      <c r="E32" s="26">
        <v>95.87</v>
      </c>
      <c r="F32" s="6"/>
    </row>
    <row r="33" spans="1:6" s="17" customFormat="1" x14ac:dyDescent="0.3">
      <c r="A33" s="12">
        <v>44440</v>
      </c>
      <c r="B33" s="21" t="s">
        <v>14</v>
      </c>
      <c r="C33" s="2" t="s">
        <v>13</v>
      </c>
      <c r="D33" s="1" t="s">
        <v>36</v>
      </c>
      <c r="E33" s="26">
        <v>227.32</v>
      </c>
      <c r="F33" s="16"/>
    </row>
    <row r="34" spans="1:6" s="14" customFormat="1" x14ac:dyDescent="0.3">
      <c r="A34" s="12">
        <v>44470</v>
      </c>
      <c r="B34" s="30" t="s">
        <v>14</v>
      </c>
      <c r="C34" s="2" t="s">
        <v>13</v>
      </c>
      <c r="D34" s="1" t="s">
        <v>37</v>
      </c>
      <c r="E34" s="26">
        <v>134.21</v>
      </c>
      <c r="F34" s="13"/>
    </row>
    <row r="35" spans="1:6" x14ac:dyDescent="0.3">
      <c r="A35" s="7"/>
      <c r="B35" s="7"/>
      <c r="C35" s="7"/>
      <c r="D35" s="8" t="s">
        <v>10</v>
      </c>
      <c r="E35" s="9">
        <f>SUM(E32:E34)</f>
        <v>457.4</v>
      </c>
      <c r="F35" s="3"/>
    </row>
    <row r="36" spans="1:6" x14ac:dyDescent="0.3">
      <c r="A36" s="20"/>
      <c r="B36" s="20"/>
      <c r="C36" s="20"/>
      <c r="D36" s="8"/>
      <c r="E36" s="9"/>
      <c r="F36" s="3"/>
    </row>
    <row r="37" spans="1:6" s="3" customFormat="1" x14ac:dyDescent="0.3">
      <c r="A37" s="37" t="s">
        <v>7</v>
      </c>
      <c r="B37" s="37"/>
      <c r="C37" s="37"/>
      <c r="D37" s="37"/>
      <c r="E37" s="37"/>
      <c r="F37" s="37"/>
    </row>
    <row r="38" spans="1:6" s="3" customFormat="1" ht="28.8" x14ac:dyDescent="0.3">
      <c r="A38" s="4" t="s">
        <v>0</v>
      </c>
      <c r="B38" s="5" t="s">
        <v>1</v>
      </c>
      <c r="C38" s="4" t="s">
        <v>4</v>
      </c>
      <c r="D38" s="5" t="s">
        <v>5</v>
      </c>
      <c r="E38" s="5" t="s">
        <v>2</v>
      </c>
      <c r="F38" s="6"/>
    </row>
    <row r="39" spans="1:6" s="3" customFormat="1" x14ac:dyDescent="0.3">
      <c r="A39" s="12">
        <v>44388</v>
      </c>
      <c r="B39" s="1" t="s">
        <v>38</v>
      </c>
      <c r="C39" s="2" t="s">
        <v>12</v>
      </c>
      <c r="D39" s="25" t="s">
        <v>39</v>
      </c>
      <c r="E39" s="26">
        <v>4.68</v>
      </c>
    </row>
    <row r="40" spans="1:6" s="3" customFormat="1" x14ac:dyDescent="0.3">
      <c r="A40" s="12">
        <v>44391</v>
      </c>
      <c r="B40" s="1" t="s">
        <v>40</v>
      </c>
      <c r="C40" s="2" t="s">
        <v>12</v>
      </c>
      <c r="D40" s="25" t="s">
        <v>41</v>
      </c>
      <c r="E40" s="26">
        <v>8.99</v>
      </c>
    </row>
    <row r="41" spans="1:6" s="3" customFormat="1" x14ac:dyDescent="0.3">
      <c r="A41" s="12">
        <v>44391</v>
      </c>
      <c r="B41" s="1" t="s">
        <v>40</v>
      </c>
      <c r="C41" s="2" t="s">
        <v>12</v>
      </c>
      <c r="D41" s="25" t="s">
        <v>21</v>
      </c>
      <c r="E41" s="26">
        <v>19.899999999999999</v>
      </c>
    </row>
    <row r="42" spans="1:6" s="3" customFormat="1" x14ac:dyDescent="0.3">
      <c r="A42" s="12">
        <v>44393</v>
      </c>
      <c r="B42" s="1" t="s">
        <v>42</v>
      </c>
      <c r="C42" s="2" t="s">
        <v>12</v>
      </c>
      <c r="D42" s="25" t="s">
        <v>21</v>
      </c>
      <c r="E42" s="26">
        <v>16.45</v>
      </c>
    </row>
    <row r="43" spans="1:6" s="3" customFormat="1" x14ac:dyDescent="0.3">
      <c r="A43" s="12">
        <v>44394</v>
      </c>
      <c r="B43" s="1" t="s">
        <v>20</v>
      </c>
      <c r="C43" s="2" t="s">
        <v>12</v>
      </c>
      <c r="D43" s="25" t="s">
        <v>21</v>
      </c>
      <c r="E43" s="26">
        <v>15</v>
      </c>
    </row>
    <row r="44" spans="1:6" s="3" customFormat="1" x14ac:dyDescent="0.3">
      <c r="A44" s="12">
        <v>44395</v>
      </c>
      <c r="B44" s="1" t="s">
        <v>43</v>
      </c>
      <c r="C44" s="2" t="s">
        <v>12</v>
      </c>
      <c r="D44" s="25" t="s">
        <v>24</v>
      </c>
      <c r="E44" s="26">
        <v>20.71</v>
      </c>
    </row>
    <row r="45" spans="1:6" s="3" customFormat="1" x14ac:dyDescent="0.3">
      <c r="A45" s="12">
        <v>44415</v>
      </c>
      <c r="B45" s="1" t="s">
        <v>44</v>
      </c>
      <c r="C45" s="2" t="s">
        <v>12</v>
      </c>
      <c r="D45" s="25" t="s">
        <v>24</v>
      </c>
      <c r="E45" s="26">
        <v>8.5</v>
      </c>
    </row>
    <row r="46" spans="1:6" s="3" customFormat="1" x14ac:dyDescent="0.3">
      <c r="A46" s="12">
        <v>44433</v>
      </c>
      <c r="B46" s="1" t="s">
        <v>49</v>
      </c>
      <c r="C46" s="2" t="s">
        <v>12</v>
      </c>
      <c r="D46" s="25" t="s">
        <v>25</v>
      </c>
      <c r="E46" s="26">
        <v>9.99</v>
      </c>
    </row>
    <row r="47" spans="1:6" s="14" customFormat="1" x14ac:dyDescent="0.3">
      <c r="A47" s="12">
        <v>44440</v>
      </c>
      <c r="B47" s="1" t="s">
        <v>20</v>
      </c>
      <c r="C47" s="2" t="s">
        <v>12</v>
      </c>
      <c r="D47" s="25" t="s">
        <v>50</v>
      </c>
      <c r="E47" s="26">
        <v>4</v>
      </c>
    </row>
    <row r="48" spans="1:6" s="14" customFormat="1" x14ac:dyDescent="0.3">
      <c r="A48" s="12">
        <v>44440</v>
      </c>
      <c r="B48" s="1" t="s">
        <v>44</v>
      </c>
      <c r="C48" s="2" t="s">
        <v>12</v>
      </c>
      <c r="D48" s="25" t="s">
        <v>51</v>
      </c>
      <c r="E48" s="26">
        <v>23</v>
      </c>
    </row>
    <row r="49" spans="1:6" s="14" customFormat="1" x14ac:dyDescent="0.3">
      <c r="A49" s="12">
        <v>44463</v>
      </c>
      <c r="B49" s="1" t="s">
        <v>49</v>
      </c>
      <c r="C49" s="2" t="s">
        <v>12</v>
      </c>
      <c r="D49" s="25" t="s">
        <v>60</v>
      </c>
      <c r="E49" s="26">
        <v>8.99</v>
      </c>
    </row>
    <row r="50" spans="1:6" x14ac:dyDescent="0.3">
      <c r="A50" s="12"/>
      <c r="B50" s="15"/>
      <c r="C50" s="2"/>
      <c r="D50" s="8" t="s">
        <v>10</v>
      </c>
      <c r="E50" s="9">
        <f>SUM(E39:E49)</f>
        <v>140.20999999999998</v>
      </c>
      <c r="F50" s="3"/>
    </row>
    <row r="51" spans="1:6" x14ac:dyDescent="0.3">
      <c r="A51" s="10"/>
      <c r="B51" s="3"/>
      <c r="C51" s="3"/>
      <c r="D51" s="8"/>
      <c r="E51" s="9"/>
      <c r="F51" s="3"/>
    </row>
    <row r="52" spans="1:6" x14ac:dyDescent="0.3">
      <c r="A52" s="37" t="s">
        <v>22</v>
      </c>
      <c r="B52" s="37"/>
      <c r="C52" s="37"/>
      <c r="D52" s="37"/>
      <c r="E52" s="37"/>
      <c r="F52" s="3"/>
    </row>
    <row r="53" spans="1:6" ht="28.8" x14ac:dyDescent="0.3">
      <c r="A53" s="4" t="s">
        <v>0</v>
      </c>
      <c r="B53" s="5" t="s">
        <v>1</v>
      </c>
      <c r="C53" s="4" t="s">
        <v>4</v>
      </c>
      <c r="D53" s="5" t="s">
        <v>3</v>
      </c>
      <c r="E53" s="5" t="s">
        <v>2</v>
      </c>
      <c r="F53" s="19"/>
    </row>
    <row r="54" spans="1:6" s="3" customFormat="1" ht="28.8" x14ac:dyDescent="0.3">
      <c r="A54" s="12">
        <v>44382</v>
      </c>
      <c r="B54" s="28" t="s">
        <v>45</v>
      </c>
      <c r="C54" s="2" t="s">
        <v>12</v>
      </c>
      <c r="D54" s="25" t="s">
        <v>46</v>
      </c>
      <c r="E54" s="26">
        <v>90.67</v>
      </c>
      <c r="F54" s="6"/>
    </row>
    <row r="55" spans="1:6" s="3" customFormat="1" x14ac:dyDescent="0.3">
      <c r="A55" s="12">
        <v>44413</v>
      </c>
      <c r="B55" s="21" t="s">
        <v>47</v>
      </c>
      <c r="C55" s="2" t="s">
        <v>12</v>
      </c>
      <c r="D55" s="25" t="s">
        <v>48</v>
      </c>
      <c r="E55" s="26">
        <v>2.4</v>
      </c>
      <c r="F55" s="6"/>
    </row>
    <row r="56" spans="1:6" s="14" customFormat="1" x14ac:dyDescent="0.3">
      <c r="A56" s="12">
        <v>44449</v>
      </c>
      <c r="B56" s="29" t="s">
        <v>56</v>
      </c>
      <c r="C56" s="2" t="s">
        <v>12</v>
      </c>
      <c r="D56" s="25" t="s">
        <v>57</v>
      </c>
      <c r="E56" s="26">
        <v>6.41</v>
      </c>
      <c r="F56" s="13"/>
    </row>
    <row r="57" spans="1:6" x14ac:dyDescent="0.3">
      <c r="A57" s="10"/>
      <c r="B57" s="3"/>
      <c r="C57" s="3"/>
      <c r="D57" s="8" t="s">
        <v>10</v>
      </c>
      <c r="E57" s="9">
        <f>SUM(E54:E56)</f>
        <v>99.48</v>
      </c>
      <c r="F57" s="3"/>
    </row>
    <row r="59" spans="1:6" x14ac:dyDescent="0.3">
      <c r="D59" s="8" t="s">
        <v>67</v>
      </c>
      <c r="E59" s="18">
        <f>SUM(E57,E50,E35,E28,E21,E14,E9)</f>
        <v>8889.2000000000007</v>
      </c>
    </row>
    <row r="61" spans="1:6" x14ac:dyDescent="0.3">
      <c r="A61" s="37" t="s">
        <v>31</v>
      </c>
      <c r="B61" s="37"/>
      <c r="C61" s="37"/>
      <c r="D61" s="37"/>
      <c r="E61" s="37"/>
      <c r="F61" s="21"/>
    </row>
    <row r="62" spans="1:6" ht="28.8" x14ac:dyDescent="0.3">
      <c r="A62" s="4" t="s">
        <v>0</v>
      </c>
      <c r="B62" s="5" t="s">
        <v>1</v>
      </c>
      <c r="C62" s="4" t="s">
        <v>4</v>
      </c>
      <c r="D62" s="5" t="s">
        <v>3</v>
      </c>
      <c r="E62" s="5" t="s">
        <v>2</v>
      </c>
      <c r="F62" s="6"/>
    </row>
    <row r="63" spans="1:6" x14ac:dyDescent="0.3">
      <c r="A63" s="12">
        <v>44412</v>
      </c>
      <c r="B63" s="27" t="s">
        <v>23</v>
      </c>
      <c r="C63" s="2" t="s">
        <v>13</v>
      </c>
      <c r="D63" s="25" t="s">
        <v>34</v>
      </c>
      <c r="E63" s="26">
        <v>6394.34</v>
      </c>
      <c r="F63" s="6"/>
    </row>
    <row r="64" spans="1:6" s="3" customFormat="1" x14ac:dyDescent="0.3">
      <c r="A64" s="12">
        <v>44445</v>
      </c>
      <c r="B64" s="27" t="s">
        <v>32</v>
      </c>
      <c r="C64" s="2" t="s">
        <v>13</v>
      </c>
      <c r="D64" s="25" t="s">
        <v>33</v>
      </c>
      <c r="E64" s="26">
        <v>2031.75</v>
      </c>
      <c r="F64" s="6"/>
    </row>
    <row r="65" spans="1:6" x14ac:dyDescent="0.3">
      <c r="A65" s="10"/>
      <c r="B65" s="3"/>
      <c r="C65" s="3"/>
      <c r="D65" s="8"/>
      <c r="E65" s="9"/>
      <c r="F65" s="3"/>
    </row>
    <row r="66" spans="1:6" x14ac:dyDescent="0.3">
      <c r="A66" s="10"/>
      <c r="B66" s="3"/>
      <c r="C66" s="3"/>
      <c r="D66" s="8"/>
      <c r="E66" s="9"/>
      <c r="F66" s="3"/>
    </row>
    <row r="67" spans="1:6" x14ac:dyDescent="0.3">
      <c r="D67" s="8" t="s">
        <v>68</v>
      </c>
      <c r="E67" s="18">
        <f>SUM(E63:E66)</f>
        <v>8426.09</v>
      </c>
    </row>
    <row r="69" spans="1:6" x14ac:dyDescent="0.3">
      <c r="D69" s="8" t="s">
        <v>64</v>
      </c>
      <c r="E69" s="31">
        <f>SUM(E67,E59)</f>
        <v>17315.29</v>
      </c>
    </row>
  </sheetData>
  <mergeCells count="10">
    <mergeCell ref="A61:E61"/>
    <mergeCell ref="A1:E1"/>
    <mergeCell ref="A23:F23"/>
    <mergeCell ref="A2:E2"/>
    <mergeCell ref="A16:F16"/>
    <mergeCell ref="A4:E4"/>
    <mergeCell ref="A30:F30"/>
    <mergeCell ref="A37:F37"/>
    <mergeCell ref="A52:E52"/>
    <mergeCell ref="A11:F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2021-11-15T12:59:07Z</dcterms:modified>
</cp:coreProperties>
</file>