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399799A5-A2CB-4638-980C-5BA3B24951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E84" i="1" l="1"/>
  <c r="E36" i="1"/>
  <c r="E42" i="1" l="1"/>
  <c r="E9" i="1"/>
  <c r="E22" i="1" l="1"/>
  <c r="E70" i="1" l="1"/>
  <c r="E77" i="1" l="1"/>
  <c r="E29" i="1"/>
  <c r="E86" i="1" l="1"/>
  <c r="E14" i="1"/>
</calcChain>
</file>

<file path=xl/sharedStrings.xml><?xml version="1.0" encoding="utf-8"?>
<sst xmlns="http://schemas.openxmlformats.org/spreadsheetml/2006/main" count="199" uniqueCount="85">
  <si>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</si>
  <si>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</si>
  <si>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</si>
  <si>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</si>
  <si>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</si>
  <si>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</si>
  <si>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</si>
  <si>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>22105 PRODUCTOS ALIMENTICIOS</t>
  </si>
  <si>
    <t>21300 REPARACIÓN, MANTENIMIENTO Y CONSERVACIÓN DE MAQUINARIA, INSTALACIONES Y UTILLAJE</t>
  </si>
  <si>
    <t>21400 REPARACIÓN, MANTENIMIENTO Y CONSERVACIÓN DE MATERIAL DE TRANSPORTE</t>
  </si>
  <si>
    <t>TOTAL:</t>
  </si>
  <si>
    <t>22103 COMBUSTIBLES Y CARBURANTES</t>
  </si>
  <si>
    <t>caja fija</t>
  </si>
  <si>
    <t>Contrato menor</t>
  </si>
  <si>
    <t>SOLRED S.A.</t>
  </si>
  <si>
    <t>20400 ARRENDAMIENTO MATERIAL DE TRANSPORTE</t>
  </si>
  <si>
    <t>ALQUIBER QUALITY S.A.</t>
  </si>
  <si>
    <t xml:space="preserve"> Procedimiento abierto</t>
  </si>
  <si>
    <t>CARYOSA HIGIENIC SOLUTIONS S.L.</t>
  </si>
  <si>
    <t xml:space="preserve"> Procedimiento abierto simplificado</t>
  </si>
  <si>
    <t>22699 OTROS GASTOS DIVERSOS</t>
  </si>
  <si>
    <t>Comidas voluntarios doble turno</t>
  </si>
  <si>
    <t>Comida voluntario doble turno</t>
  </si>
  <si>
    <t>CLEMENTE GRANDA ESCUDERO</t>
  </si>
  <si>
    <t xml:space="preserve">SUMINISTROS MÉDICOS ANDALUCES S.A. </t>
  </si>
  <si>
    <t>MARNUJUTRANS S.L.</t>
  </si>
  <si>
    <t>GRUPO ITEVELESA S.L.</t>
  </si>
  <si>
    <t>20600 ARRENDAMIENTO DE EQUIPOS PARA PROCESOS INFORMACIÓN</t>
  </si>
  <si>
    <t>ALHAMBRA SYSTEMS S.A.</t>
  </si>
  <si>
    <r>
      <t xml:space="preserve">TOTAL </t>
    </r>
    <r>
      <rPr>
        <b/>
        <u/>
        <sz val="11"/>
        <rFont val="Arial"/>
        <family val="2"/>
      </rPr>
      <t>GASTOS</t>
    </r>
    <r>
      <rPr>
        <b/>
        <sz val="11"/>
        <rFont val="Arial"/>
        <family val="2"/>
      </rPr>
      <t xml:space="preserve"> CUARTO TRIMESTRE:</t>
    </r>
  </si>
  <si>
    <t>Gastos del 4º trimestre 2021</t>
  </si>
  <si>
    <t>Renting vehículo P. Civil 0335KPB mes OCTUBRE 2021</t>
  </si>
  <si>
    <t>Servicio de migración, soporte y mantenimiento aplicación PROTEGEST Protección Civil desde 01/08/2020 a 31/10/2021</t>
  </si>
  <si>
    <t>Servicio cardioprotección edificios municipales OCTUBRE 2021</t>
  </si>
  <si>
    <t>Renting vehículo P. Civil 0335KPB mes NOVIEMBRE 2021</t>
  </si>
  <si>
    <t>Servicio cardioprotección edificios municipales NOVIEMBRE 2021</t>
  </si>
  <si>
    <t>SUPERCOR S.A.</t>
  </si>
  <si>
    <t>Comidas voluntarios doble turno curso</t>
  </si>
  <si>
    <t>MERCADONA S.A.</t>
  </si>
  <si>
    <t>Cenas voluntarios doble turno operativo de búsqueda</t>
  </si>
  <si>
    <t>Caja protectora conexión eléctrica</t>
  </si>
  <si>
    <t>RESVILODONES S.L.U.</t>
  </si>
  <si>
    <t>Comidas voluntarios doble turno alerta por lluvias</t>
  </si>
  <si>
    <t>Comida voluntario doble turno S.E. Zombie Run</t>
  </si>
  <si>
    <t>Cenas voluntarios doble turno S.E. Halloween</t>
  </si>
  <si>
    <t>KOBBEMANN SUSHI &amp; BENTO</t>
  </si>
  <si>
    <t>Cena voluntario dispositivo preventivo nevadas</t>
  </si>
  <si>
    <t>CRISTALERÍAS TORRELODONES S.A.</t>
  </si>
  <si>
    <t>Envío por mensajería móvil P. Civil a Informática tras reparación</t>
  </si>
  <si>
    <t>ITV vehículo P. Civil matrícula 7457FNN</t>
  </si>
  <si>
    <t>TALLERES A. MORENO S.A.</t>
  </si>
  <si>
    <t>Reparación pinchazo y montaje rueda vehículo P. Civil 7457FNN</t>
  </si>
  <si>
    <t>Reparación pinchazo y montaje rueda vehículo P. Civil 9050HJK</t>
  </si>
  <si>
    <t>Combustible sevicio mes octubre 2021</t>
  </si>
  <si>
    <t>Combustible sevicio mes noviembre 2021</t>
  </si>
  <si>
    <t>Palo de escoba y cepillo</t>
  </si>
  <si>
    <t>22199 OTROS SUMINISTROS</t>
  </si>
  <si>
    <t>CASLI S.A.</t>
  </si>
  <si>
    <t>Rascadora hidráulico para pala quitanieves MEYER TML 6,5</t>
  </si>
  <si>
    <t>Renting vehículo P. Civil 0335KPB mes DICIEMBRE 2021</t>
  </si>
  <si>
    <t>Servicio cardioprotección edificios municipales DICIEMBRE 2021</t>
  </si>
  <si>
    <t>AGRUPACIÓN ARTESANOS ASESORES TELETROFEO S.L.U.</t>
  </si>
  <si>
    <t>Placa de reconocimiento a voluntario</t>
  </si>
  <si>
    <t xml:space="preserve">22799 OTROS TRABAJOS REALIZADOS POR OTRAS EMPRESAS </t>
  </si>
  <si>
    <t>AMBULANCIAS Y QUIRÓFANOS                     SAN JOSÉ S.L.</t>
  </si>
  <si>
    <t>contrato menor</t>
  </si>
  <si>
    <t>Servicio de ambulancia de soporte vital avanzado con dotación en                                                               la "IX San Silvestre Torresana"</t>
  </si>
  <si>
    <t>TREVE HISPANIA S.L.L.</t>
  </si>
  <si>
    <t>Sustitución sistema de iluminación en carrozado posterior de vehículo                                                de P. Civil matrícula 9047HNJ</t>
  </si>
  <si>
    <t>ARANTEC ENGINHERIA S.L.</t>
  </si>
  <si>
    <t>Cena anual reconocimiento voluntarios de Protección Civil</t>
  </si>
  <si>
    <t>BERNARDINO LÓPEZ FERNÁNDEZ</t>
  </si>
  <si>
    <t>22104 VESTUARIO Y EQUIPAMIENTO</t>
  </si>
  <si>
    <t>ARDILL MULTISERVICIOS S.L.</t>
  </si>
  <si>
    <t>14 trajes de intervención (EPIS) y reoperación de vestuario                                                   (adaptación a nueva normativa)</t>
  </si>
  <si>
    <t>Semimáscaras de protección respiratoria y filtros para personal profesional y voluntario de Protección Civil</t>
  </si>
  <si>
    <t>SAFY SEGURIDAD S.L.</t>
  </si>
  <si>
    <t>SOCIEDAD ESPAÑOLA DE APLICACIONES CIBERNÉTICAS S.A.</t>
  </si>
  <si>
    <t>Porcedimiento negociado sin publicidad</t>
  </si>
  <si>
    <t>Mantenimiento y actualización plataforma web información meteorológica</t>
  </si>
  <si>
    <t>Mantenimiento JUNIO A DICIEMBRE 2021 de estación meteorológica municipal</t>
  </si>
  <si>
    <t>Combustible sevicio mes diciembre 2021</t>
  </si>
  <si>
    <t>FLORIDITA RETAIL S.L.U.</t>
  </si>
  <si>
    <t xml:space="preserve">Comidas voluntarios doble turno </t>
  </si>
  <si>
    <t>Comidas voluntarios doble turno S.E. Nochebuena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</si>
</sst>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sz val="11"/>
      <color rgb="FF0000FF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8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/>
    <xf numFmtId="0" fontId="0" fillId="0" borderId="0" xfId="0" applyAlignment="1">
      <alignment horizontal="center"/>
    </xf>
    <xf numFmtId="14" fontId="3" fillId="0" borderId="0" xfId="0" applyNumberFormat="1" applyFont="1" applyFill="1" applyAlignment="1">
      <alignment horizontal="center" vertical="center" wrapText="1"/>
    </xf>
    <xf numFmtId="8" fontId="6" fillId="0" borderId="0" xfId="0" applyNumberFormat="1" applyFont="1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8" fontId="7" fillId="0" borderId="0" xfId="0" applyNumberFormat="1" applyFont="1"/>
    <xf numFmtId="0" fontId="7" fillId="0" borderId="0" xfId="0" applyFont="1"/>
    <xf numFmtId="8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8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8" fontId="10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8" fontId="1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4" fontId="0" fillId="0" borderId="0" xfId="0" applyNumberFormat="1" applyFont="1"/>
    <xf numFmtId="0" fontId="13" fillId="0" borderId="0" xfId="0" applyFont="1" applyBorder="1" applyAlignment="1">
      <alignment horizontal="right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8" fontId="0" fillId="0" borderId="0" xfId="0" applyNumberFormat="1" applyFont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topLeftCell="A71" workbookViewId="0">
      <selection activeCell="E87" sqref="E87"/>
    </sheetView>
  </sheetViews>
  <sheetFormatPr baseColWidth="10" defaultColWidth="9.109375" defaultRowHeight="14.4" x14ac:dyDescent="0.3"/>
  <cols>
    <col min="1" max="1" width="15.33203125" customWidth="1"/>
    <col min="2" max="2" width="36.5546875" customWidth="1"/>
    <col min="3" max="3" width="18.109375" customWidth="1"/>
    <col min="4" max="4" width="80.44140625" customWidth="1"/>
    <col min="5" max="5" width="12.88671875" customWidth="1"/>
    <col min="6" max="6" width="9.5546875" bestFit="1" customWidth="1"/>
  </cols>
  <sheetData>
    <row r="1" spans="1:6" x14ac:dyDescent="0.3">
      <c r="A1" s="51" t="s">
        <v>6</v>
      </c>
      <c r="B1" s="52"/>
      <c r="C1" s="52"/>
      <c r="D1" s="52"/>
      <c r="E1" s="52"/>
    </row>
    <row r="2" spans="1:6" x14ac:dyDescent="0.3">
      <c r="A2" s="52" t="s">
        <v>30</v>
      </c>
      <c r="B2" s="52"/>
      <c r="C2" s="52"/>
      <c r="D2" s="52"/>
      <c r="E2" s="52"/>
    </row>
    <row r="3" spans="1:6" x14ac:dyDescent="0.3">
      <c r="A3" s="11"/>
      <c r="B3" s="11"/>
      <c r="C3" s="11"/>
      <c r="D3" s="11"/>
      <c r="E3" s="11"/>
    </row>
    <row r="4" spans="1:6" s="3" customFormat="1" x14ac:dyDescent="0.3">
      <c r="A4" s="54" t="s">
        <v>15</v>
      </c>
      <c r="B4" s="55"/>
      <c r="C4" s="55"/>
      <c r="D4" s="55"/>
      <c r="E4" s="55"/>
    </row>
    <row r="5" spans="1:6" s="3" customFormat="1" ht="28.8" x14ac:dyDescent="0.3">
      <c r="A5" s="4" t="s">
        <v>0</v>
      </c>
      <c r="B5" s="5" t="s">
        <v>1</v>
      </c>
      <c r="C5" s="4" t="s">
        <v>4</v>
      </c>
      <c r="D5" s="5" t="s">
        <v>3</v>
      </c>
      <c r="E5" s="5" t="s">
        <v>2</v>
      </c>
    </row>
    <row r="6" spans="1:6" s="3" customFormat="1" ht="26.4" x14ac:dyDescent="0.3">
      <c r="A6" s="33">
        <v>44505</v>
      </c>
      <c r="B6" s="34" t="s">
        <v>16</v>
      </c>
      <c r="C6" s="30" t="s">
        <v>17</v>
      </c>
      <c r="D6" s="31" t="s">
        <v>31</v>
      </c>
      <c r="E6" s="32">
        <v>986.15</v>
      </c>
    </row>
    <row r="7" spans="1:6" s="3" customFormat="1" ht="26.4" x14ac:dyDescent="0.3">
      <c r="A7" s="33">
        <v>44533</v>
      </c>
      <c r="B7" s="34" t="s">
        <v>16</v>
      </c>
      <c r="C7" s="30" t="s">
        <v>17</v>
      </c>
      <c r="D7" s="31" t="s">
        <v>34</v>
      </c>
      <c r="E7" s="32">
        <v>986.15</v>
      </c>
    </row>
    <row r="8" spans="1:6" s="14" customFormat="1" ht="26.4" x14ac:dyDescent="0.3">
      <c r="A8" s="12">
        <v>44553</v>
      </c>
      <c r="B8" s="47" t="s">
        <v>16</v>
      </c>
      <c r="C8" s="48" t="s">
        <v>17</v>
      </c>
      <c r="D8" s="21" t="s">
        <v>59</v>
      </c>
      <c r="E8" s="22">
        <v>986.15</v>
      </c>
    </row>
    <row r="9" spans="1:6" s="3" customFormat="1" x14ac:dyDescent="0.3">
      <c r="D9" s="8" t="s">
        <v>10</v>
      </c>
      <c r="E9" s="9">
        <f>SUM(E6:E8)</f>
        <v>2958.45</v>
      </c>
    </row>
    <row r="10" spans="1:6" s="3" customFormat="1" x14ac:dyDescent="0.3">
      <c r="D10" s="8"/>
      <c r="E10" s="9"/>
    </row>
    <row r="11" spans="1:6" x14ac:dyDescent="0.3">
      <c r="A11" s="49" t="s">
        <v>27</v>
      </c>
      <c r="B11" s="49"/>
      <c r="C11" s="49"/>
      <c r="D11" s="49"/>
      <c r="E11" s="49"/>
      <c r="F11" s="49"/>
    </row>
    <row r="12" spans="1:6" ht="28.8" x14ac:dyDescent="0.3">
      <c r="A12" s="4" t="s">
        <v>0</v>
      </c>
      <c r="B12" s="5" t="s">
        <v>1</v>
      </c>
      <c r="C12" s="4" t="s">
        <v>4</v>
      </c>
      <c r="D12" s="5" t="s">
        <v>3</v>
      </c>
      <c r="E12" s="5" t="s">
        <v>2</v>
      </c>
      <c r="F12" s="6"/>
    </row>
    <row r="13" spans="1:6" s="3" customFormat="1" ht="28.8" x14ac:dyDescent="0.3">
      <c r="A13" s="33">
        <v>44489</v>
      </c>
      <c r="B13" s="34" t="s">
        <v>28</v>
      </c>
      <c r="C13" s="30" t="s">
        <v>19</v>
      </c>
      <c r="D13" s="31" t="s">
        <v>32</v>
      </c>
      <c r="E13" s="32">
        <v>1512.5</v>
      </c>
      <c r="F13" s="35"/>
    </row>
    <row r="14" spans="1:6" x14ac:dyDescent="0.3">
      <c r="A14" s="36"/>
      <c r="B14" s="35"/>
      <c r="C14" s="35"/>
      <c r="D14" s="37" t="s">
        <v>10</v>
      </c>
      <c r="E14" s="38">
        <f>SUM(E13)</f>
        <v>1512.5</v>
      </c>
      <c r="F14" s="35"/>
    </row>
    <row r="15" spans="1:6" s="3" customFormat="1" x14ac:dyDescent="0.3">
      <c r="A15" s="35"/>
      <c r="B15" s="35"/>
      <c r="C15" s="35"/>
      <c r="D15" s="37"/>
      <c r="E15" s="38"/>
      <c r="F15" s="35"/>
    </row>
    <row r="16" spans="1:6" x14ac:dyDescent="0.3">
      <c r="A16" s="50" t="s">
        <v>8</v>
      </c>
      <c r="B16" s="53"/>
      <c r="C16" s="53"/>
      <c r="D16" s="53"/>
      <c r="E16" s="53"/>
      <c r="F16" s="53"/>
    </row>
    <row r="17" spans="1:6" ht="28.8" x14ac:dyDescent="0.3">
      <c r="A17" s="39" t="s">
        <v>0</v>
      </c>
      <c r="B17" s="40" t="s">
        <v>1</v>
      </c>
      <c r="C17" s="39" t="s">
        <v>4</v>
      </c>
      <c r="D17" s="40" t="s">
        <v>3</v>
      </c>
      <c r="E17" s="40" t="s">
        <v>2</v>
      </c>
      <c r="F17" s="41"/>
    </row>
    <row r="18" spans="1:6" s="3" customFormat="1" ht="26.4" x14ac:dyDescent="0.3">
      <c r="A18" s="33">
        <v>44505</v>
      </c>
      <c r="B18" s="34" t="s">
        <v>18</v>
      </c>
      <c r="C18" s="30" t="s">
        <v>19</v>
      </c>
      <c r="D18" s="31" t="s">
        <v>33</v>
      </c>
      <c r="E18" s="32">
        <v>1011.32</v>
      </c>
      <c r="F18" s="41"/>
    </row>
    <row r="19" spans="1:6" s="3" customFormat="1" ht="26.4" x14ac:dyDescent="0.3">
      <c r="A19" s="33">
        <v>44537</v>
      </c>
      <c r="B19" s="34" t="s">
        <v>18</v>
      </c>
      <c r="C19" s="30" t="s">
        <v>19</v>
      </c>
      <c r="D19" s="31" t="s">
        <v>35</v>
      </c>
      <c r="E19" s="32">
        <v>1011.32</v>
      </c>
      <c r="F19" s="41"/>
    </row>
    <row r="20" spans="1:6" s="3" customFormat="1" ht="26.4" x14ac:dyDescent="0.3">
      <c r="A20" s="33">
        <v>44543</v>
      </c>
      <c r="B20" s="34" t="s">
        <v>18</v>
      </c>
      <c r="C20" s="30" t="s">
        <v>19</v>
      </c>
      <c r="D20" s="31" t="s">
        <v>60</v>
      </c>
      <c r="E20" s="32">
        <v>1011.32</v>
      </c>
      <c r="F20" s="41"/>
    </row>
    <row r="21" spans="1:6" s="3" customFormat="1" ht="39.6" x14ac:dyDescent="0.3">
      <c r="A21" s="33">
        <v>44544</v>
      </c>
      <c r="B21" s="34" t="s">
        <v>77</v>
      </c>
      <c r="C21" s="30" t="s">
        <v>78</v>
      </c>
      <c r="D21" s="31" t="s">
        <v>80</v>
      </c>
      <c r="E21" s="32">
        <v>705.9</v>
      </c>
      <c r="F21" s="41"/>
    </row>
    <row r="22" spans="1:6" x14ac:dyDescent="0.3">
      <c r="A22" s="42"/>
      <c r="B22" s="43"/>
      <c r="C22" s="42"/>
      <c r="D22" s="37" t="s">
        <v>10</v>
      </c>
      <c r="E22" s="38">
        <f>SUM(E18:E21)</f>
        <v>3739.86</v>
      </c>
      <c r="F22" s="35"/>
    </row>
    <row r="23" spans="1:6" x14ac:dyDescent="0.3">
      <c r="A23" s="42"/>
      <c r="B23" s="43"/>
      <c r="C23" s="42"/>
      <c r="D23" s="37"/>
      <c r="E23" s="38"/>
      <c r="F23" s="35"/>
    </row>
    <row r="24" spans="1:6" x14ac:dyDescent="0.3">
      <c r="A24" s="50" t="s">
        <v>9</v>
      </c>
      <c r="B24" s="53"/>
      <c r="C24" s="53"/>
      <c r="D24" s="53"/>
      <c r="E24" s="53"/>
      <c r="F24" s="53"/>
    </row>
    <row r="25" spans="1:6" ht="28.8" x14ac:dyDescent="0.3">
      <c r="A25" s="39" t="s">
        <v>0</v>
      </c>
      <c r="B25" s="40" t="s">
        <v>1</v>
      </c>
      <c r="C25" s="39" t="s">
        <v>4</v>
      </c>
      <c r="D25" s="40" t="s">
        <v>3</v>
      </c>
      <c r="E25" s="40" t="s">
        <v>2</v>
      </c>
      <c r="F25" s="41"/>
    </row>
    <row r="26" spans="1:6" s="26" customFormat="1" x14ac:dyDescent="0.3">
      <c r="A26" s="33">
        <v>44492</v>
      </c>
      <c r="B26" s="44" t="s">
        <v>50</v>
      </c>
      <c r="C26" s="42" t="s">
        <v>12</v>
      </c>
      <c r="D26" s="31" t="s">
        <v>52</v>
      </c>
      <c r="E26" s="32">
        <v>21.18</v>
      </c>
      <c r="F26" s="41"/>
    </row>
    <row r="27" spans="1:6" s="26" customFormat="1" x14ac:dyDescent="0.3">
      <c r="A27" s="33">
        <v>44510</v>
      </c>
      <c r="B27" s="44" t="s">
        <v>50</v>
      </c>
      <c r="C27" s="42" t="s">
        <v>12</v>
      </c>
      <c r="D27" s="31" t="s">
        <v>51</v>
      </c>
      <c r="E27" s="32">
        <v>21.18</v>
      </c>
      <c r="F27" s="41"/>
    </row>
    <row r="28" spans="1:6" s="26" customFormat="1" x14ac:dyDescent="0.3">
      <c r="A28" s="33">
        <v>44532</v>
      </c>
      <c r="B28" s="44" t="s">
        <v>26</v>
      </c>
      <c r="C28" s="42" t="s">
        <v>12</v>
      </c>
      <c r="D28" s="31" t="s">
        <v>49</v>
      </c>
      <c r="E28" s="32">
        <v>50.79</v>
      </c>
      <c r="F28" s="41"/>
    </row>
    <row r="29" spans="1:6" x14ac:dyDescent="0.3">
      <c r="A29" s="10"/>
      <c r="B29" s="3"/>
      <c r="C29" s="3"/>
      <c r="D29" s="8" t="s">
        <v>10</v>
      </c>
      <c r="E29" s="9">
        <f>SUM(E26:E28)</f>
        <v>93.15</v>
      </c>
      <c r="F29" s="3"/>
    </row>
    <row r="30" spans="1:6" x14ac:dyDescent="0.3">
      <c r="A30" s="10"/>
      <c r="B30" s="3"/>
      <c r="C30" s="3"/>
      <c r="D30" s="8"/>
      <c r="E30" s="9"/>
      <c r="F30" s="3"/>
    </row>
    <row r="31" spans="1:6" x14ac:dyDescent="0.3">
      <c r="A31" s="50" t="s">
        <v>11</v>
      </c>
      <c r="B31" s="50"/>
      <c r="C31" s="50"/>
      <c r="D31" s="50"/>
      <c r="E31" s="50"/>
      <c r="F31" s="50"/>
    </row>
    <row r="32" spans="1:6" ht="28.8" x14ac:dyDescent="0.3">
      <c r="A32" s="4" t="s">
        <v>0</v>
      </c>
      <c r="B32" s="5" t="s">
        <v>1</v>
      </c>
      <c r="C32" s="4" t="s">
        <v>4</v>
      </c>
      <c r="D32" s="5" t="s">
        <v>5</v>
      </c>
      <c r="E32" s="5" t="s">
        <v>2</v>
      </c>
      <c r="F32" s="6"/>
    </row>
    <row r="33" spans="1:6" s="3" customFormat="1" x14ac:dyDescent="0.3">
      <c r="A33" s="33">
        <v>44501</v>
      </c>
      <c r="B33" s="44" t="s">
        <v>14</v>
      </c>
      <c r="C33" s="42" t="s">
        <v>13</v>
      </c>
      <c r="D33" s="43" t="s">
        <v>53</v>
      </c>
      <c r="E33" s="32">
        <v>213.23</v>
      </c>
      <c r="F33" s="6"/>
    </row>
    <row r="34" spans="1:6" s="17" customFormat="1" x14ac:dyDescent="0.3">
      <c r="A34" s="33">
        <v>44531</v>
      </c>
      <c r="B34" s="44" t="s">
        <v>14</v>
      </c>
      <c r="C34" s="42" t="s">
        <v>13</v>
      </c>
      <c r="D34" s="43" t="s">
        <v>54</v>
      </c>
      <c r="E34" s="32">
        <v>172.14</v>
      </c>
      <c r="F34" s="16"/>
    </row>
    <row r="35" spans="1:6" s="14" customFormat="1" x14ac:dyDescent="0.3">
      <c r="A35" s="12">
        <v>44561</v>
      </c>
      <c r="B35" s="29" t="s">
        <v>14</v>
      </c>
      <c r="C35" s="2" t="s">
        <v>13</v>
      </c>
      <c r="D35" s="1" t="s">
        <v>81</v>
      </c>
      <c r="E35" s="22">
        <v>225.68</v>
      </c>
      <c r="F35" s="13"/>
    </row>
    <row r="36" spans="1:6" x14ac:dyDescent="0.3">
      <c r="A36" s="7"/>
      <c r="B36" s="7"/>
      <c r="C36" s="7"/>
      <c r="D36" s="8" t="s">
        <v>10</v>
      </c>
      <c r="E36" s="9">
        <f>SUM(E33:E35)</f>
        <v>611.04999999999995</v>
      </c>
      <c r="F36" s="3"/>
    </row>
    <row r="37" spans="1:6" x14ac:dyDescent="0.3">
      <c r="A37" s="20"/>
      <c r="B37" s="20"/>
      <c r="C37" s="20"/>
      <c r="D37" s="8"/>
      <c r="E37" s="9"/>
      <c r="F37" s="3"/>
    </row>
    <row r="38" spans="1:6" x14ac:dyDescent="0.3">
      <c r="A38" s="50" t="s">
        <v>72</v>
      </c>
      <c r="B38" s="50"/>
      <c r="C38" s="50"/>
      <c r="D38" s="50"/>
      <c r="E38" s="50"/>
      <c r="F38" s="50"/>
    </row>
    <row r="39" spans="1:6" s="3" customFormat="1" ht="28.8" x14ac:dyDescent="0.3">
      <c r="A39" s="4" t="s">
        <v>0</v>
      </c>
      <c r="B39" s="5" t="s">
        <v>1</v>
      </c>
      <c r="C39" s="4" t="s">
        <v>4</v>
      </c>
      <c r="D39" s="5" t="s">
        <v>5</v>
      </c>
      <c r="E39" s="5" t="s">
        <v>2</v>
      </c>
      <c r="F39" s="6"/>
    </row>
    <row r="40" spans="1:6" s="14" customFormat="1" ht="30" customHeight="1" x14ac:dyDescent="0.3">
      <c r="A40" s="12">
        <v>44546</v>
      </c>
      <c r="B40" s="45" t="s">
        <v>73</v>
      </c>
      <c r="C40" s="2" t="s">
        <v>13</v>
      </c>
      <c r="D40" s="2" t="s">
        <v>74</v>
      </c>
      <c r="E40" s="22">
        <v>6025.96</v>
      </c>
      <c r="F40" s="13"/>
    </row>
    <row r="41" spans="1:6" s="3" customFormat="1" ht="28.8" x14ac:dyDescent="0.3">
      <c r="A41" s="12">
        <v>44555</v>
      </c>
      <c r="B41" s="45" t="s">
        <v>76</v>
      </c>
      <c r="C41" s="2" t="s">
        <v>13</v>
      </c>
      <c r="D41" s="2" t="s">
        <v>75</v>
      </c>
      <c r="E41" s="22">
        <v>3672.11</v>
      </c>
      <c r="F41" s="16"/>
    </row>
    <row r="42" spans="1:6" s="3" customFormat="1" x14ac:dyDescent="0.3">
      <c r="A42" s="28"/>
      <c r="B42" s="28"/>
      <c r="C42" s="28"/>
      <c r="D42" s="8" t="s">
        <v>10</v>
      </c>
      <c r="E42" s="9">
        <f>SUM(E40:E41)</f>
        <v>9698.07</v>
      </c>
    </row>
    <row r="43" spans="1:6" s="26" customFormat="1" x14ac:dyDescent="0.3">
      <c r="A43" s="28"/>
      <c r="B43" s="28"/>
      <c r="C43" s="28"/>
      <c r="D43" s="8"/>
      <c r="E43" s="9"/>
      <c r="F43" s="3"/>
    </row>
    <row r="44" spans="1:6" s="26" customFormat="1" x14ac:dyDescent="0.3">
      <c r="A44" s="49" t="s">
        <v>7</v>
      </c>
      <c r="B44" s="49"/>
      <c r="C44" s="49"/>
      <c r="D44" s="49"/>
      <c r="E44" s="49"/>
      <c r="F44" s="49"/>
    </row>
    <row r="45" spans="1:6" s="26" customFormat="1" ht="28.8" x14ac:dyDescent="0.3">
      <c r="A45" s="4" t="s">
        <v>0</v>
      </c>
      <c r="B45" s="5" t="s">
        <v>1</v>
      </c>
      <c r="C45" s="4" t="s">
        <v>4</v>
      </c>
      <c r="D45" s="5" t="s">
        <v>5</v>
      </c>
      <c r="E45" s="5" t="s">
        <v>2</v>
      </c>
      <c r="F45" s="6"/>
    </row>
    <row r="46" spans="1:6" s="26" customFormat="1" x14ac:dyDescent="0.3">
      <c r="A46" s="12">
        <v>44471</v>
      </c>
      <c r="B46" s="1" t="s">
        <v>36</v>
      </c>
      <c r="C46" s="2" t="s">
        <v>12</v>
      </c>
      <c r="D46" s="21" t="s">
        <v>21</v>
      </c>
      <c r="E46" s="22">
        <v>9.6300000000000008</v>
      </c>
      <c r="F46" s="3"/>
    </row>
    <row r="47" spans="1:6" s="3" customFormat="1" x14ac:dyDescent="0.3">
      <c r="A47" s="12">
        <v>44471</v>
      </c>
      <c r="B47" s="1" t="s">
        <v>23</v>
      </c>
      <c r="C47" s="2" t="s">
        <v>12</v>
      </c>
      <c r="D47" s="21" t="s">
        <v>37</v>
      </c>
      <c r="E47" s="22">
        <v>42.75</v>
      </c>
      <c r="F47" s="26"/>
    </row>
    <row r="48" spans="1:6" s="14" customFormat="1" x14ac:dyDescent="0.3">
      <c r="A48" s="12">
        <v>44483</v>
      </c>
      <c r="B48" s="1" t="s">
        <v>38</v>
      </c>
      <c r="C48" s="2" t="s">
        <v>12</v>
      </c>
      <c r="D48" s="21" t="s">
        <v>39</v>
      </c>
      <c r="E48" s="22">
        <v>17.02</v>
      </c>
      <c r="F48" s="3"/>
    </row>
    <row r="49" spans="1:6" s="14" customFormat="1" x14ac:dyDescent="0.3">
      <c r="A49" s="12">
        <v>44485</v>
      </c>
      <c r="B49" s="1" t="s">
        <v>41</v>
      </c>
      <c r="C49" s="2" t="s">
        <v>12</v>
      </c>
      <c r="D49" s="21" t="s">
        <v>21</v>
      </c>
      <c r="E49" s="22">
        <v>17.45</v>
      </c>
      <c r="F49" s="26"/>
    </row>
    <row r="50" spans="1:6" s="14" customFormat="1" x14ac:dyDescent="0.3">
      <c r="A50" s="12">
        <v>44498</v>
      </c>
      <c r="B50" s="1" t="s">
        <v>23</v>
      </c>
      <c r="C50" s="2" t="s">
        <v>12</v>
      </c>
      <c r="D50" s="21" t="s">
        <v>42</v>
      </c>
      <c r="E50" s="22">
        <v>38.020000000000003</v>
      </c>
      <c r="F50" s="26"/>
    </row>
    <row r="51" spans="1:6" s="26" customFormat="1" x14ac:dyDescent="0.3">
      <c r="A51" s="12">
        <v>44500</v>
      </c>
      <c r="B51" s="1" t="s">
        <v>24</v>
      </c>
      <c r="C51" s="2" t="s">
        <v>12</v>
      </c>
      <c r="D51" s="21" t="s">
        <v>44</v>
      </c>
      <c r="E51" s="22">
        <v>18.3</v>
      </c>
    </row>
    <row r="52" spans="1:6" s="26" customFormat="1" x14ac:dyDescent="0.3">
      <c r="A52" s="12">
        <v>44505</v>
      </c>
      <c r="B52" s="1" t="s">
        <v>23</v>
      </c>
      <c r="C52" s="2" t="s">
        <v>12</v>
      </c>
      <c r="D52" s="21" t="s">
        <v>43</v>
      </c>
      <c r="E52" s="22">
        <v>10.28</v>
      </c>
    </row>
    <row r="53" spans="1:6" s="26" customFormat="1" x14ac:dyDescent="0.3">
      <c r="A53" s="12">
        <v>44507</v>
      </c>
      <c r="B53" s="1" t="s">
        <v>23</v>
      </c>
      <c r="C53" s="2" t="s">
        <v>12</v>
      </c>
      <c r="D53" s="21" t="s">
        <v>21</v>
      </c>
      <c r="E53" s="22">
        <v>18.850000000000001</v>
      </c>
      <c r="F53" s="3"/>
    </row>
    <row r="54" spans="1:6" x14ac:dyDescent="0.3">
      <c r="A54" s="12">
        <v>44507</v>
      </c>
      <c r="B54" s="1" t="s">
        <v>23</v>
      </c>
      <c r="C54" s="2" t="s">
        <v>12</v>
      </c>
      <c r="D54" s="21" t="s">
        <v>22</v>
      </c>
      <c r="E54" s="22">
        <v>10.23</v>
      </c>
      <c r="F54" s="14"/>
    </row>
    <row r="55" spans="1:6" x14ac:dyDescent="0.3">
      <c r="A55" s="12">
        <v>44522</v>
      </c>
      <c r="B55" s="1" t="s">
        <v>45</v>
      </c>
      <c r="C55" s="2" t="s">
        <v>12</v>
      </c>
      <c r="D55" s="21" t="s">
        <v>46</v>
      </c>
      <c r="E55" s="22">
        <v>8.98</v>
      </c>
      <c r="F55" s="14"/>
    </row>
    <row r="56" spans="1:6" x14ac:dyDescent="0.3">
      <c r="A56" s="12">
        <v>44531</v>
      </c>
      <c r="B56" s="1" t="s">
        <v>38</v>
      </c>
      <c r="C56" s="2" t="s">
        <v>12</v>
      </c>
      <c r="D56" s="21" t="s">
        <v>21</v>
      </c>
      <c r="E56" s="22">
        <v>6.9</v>
      </c>
      <c r="F56" s="14"/>
    </row>
    <row r="57" spans="1:6" x14ac:dyDescent="0.3">
      <c r="A57" s="12">
        <v>44533</v>
      </c>
      <c r="B57" s="1" t="s">
        <v>41</v>
      </c>
      <c r="C57" s="2" t="s">
        <v>12</v>
      </c>
      <c r="D57" s="21" t="s">
        <v>21</v>
      </c>
      <c r="E57" s="22">
        <v>17.850000000000001</v>
      </c>
      <c r="F57" s="26"/>
    </row>
    <row r="58" spans="1:6" s="3" customFormat="1" x14ac:dyDescent="0.3">
      <c r="A58" s="12">
        <v>44534</v>
      </c>
      <c r="B58" s="1" t="s">
        <v>24</v>
      </c>
      <c r="C58" s="2" t="s">
        <v>12</v>
      </c>
      <c r="D58" s="21" t="s">
        <v>37</v>
      </c>
      <c r="E58" s="22">
        <v>31</v>
      </c>
      <c r="F58" s="26"/>
    </row>
    <row r="59" spans="1:6" s="3" customFormat="1" x14ac:dyDescent="0.3">
      <c r="A59" s="12">
        <v>44545</v>
      </c>
      <c r="B59" s="1" t="s">
        <v>71</v>
      </c>
      <c r="C59" s="2" t="s">
        <v>65</v>
      </c>
      <c r="D59" s="21" t="s">
        <v>70</v>
      </c>
      <c r="E59" s="22">
        <v>918.01</v>
      </c>
      <c r="F59" s="26"/>
    </row>
    <row r="60" spans="1:6" s="3" customFormat="1" x14ac:dyDescent="0.3">
      <c r="A60" s="12">
        <v>44549</v>
      </c>
      <c r="B60" s="1" t="s">
        <v>82</v>
      </c>
      <c r="C60" s="2" t="s">
        <v>12</v>
      </c>
      <c r="D60" s="21" t="s">
        <v>83</v>
      </c>
      <c r="E60" s="22">
        <v>15.8</v>
      </c>
      <c r="F60" s="26"/>
    </row>
    <row r="61" spans="1:6" s="3" customFormat="1" x14ac:dyDescent="0.3">
      <c r="A61" s="12">
        <v>44554</v>
      </c>
      <c r="B61" s="1" t="s">
        <v>23</v>
      </c>
      <c r="C61" s="2" t="s">
        <v>12</v>
      </c>
      <c r="D61" s="21" t="s">
        <v>84</v>
      </c>
      <c r="E61" s="22">
        <v>20.440000000000001</v>
      </c>
      <c r="F61" s="26"/>
    </row>
    <row r="62" spans="1:6" s="3" customFormat="1" x14ac:dyDescent="0.3">
      <c r="A62" s="12">
        <v>44556</v>
      </c>
      <c r="B62" s="1" t="s">
        <v>41</v>
      </c>
      <c r="C62" s="2" t="s">
        <v>12</v>
      </c>
      <c r="D62" s="21" t="s">
        <v>21</v>
      </c>
      <c r="E62" s="22">
        <v>32.75</v>
      </c>
      <c r="F62" s="26"/>
    </row>
    <row r="63" spans="1:6" s="3" customFormat="1" x14ac:dyDescent="0.3">
      <c r="A63" s="12">
        <v>44559</v>
      </c>
      <c r="B63" s="1" t="s">
        <v>24</v>
      </c>
      <c r="C63" s="2" t="s">
        <v>12</v>
      </c>
      <c r="D63" s="21" t="s">
        <v>44</v>
      </c>
      <c r="E63" s="22">
        <v>16.5</v>
      </c>
      <c r="F63" s="26"/>
    </row>
    <row r="64" spans="1:6" s="3" customFormat="1" x14ac:dyDescent="0.3">
      <c r="A64" s="12"/>
      <c r="B64" s="15"/>
      <c r="C64" s="2"/>
      <c r="D64" s="8" t="s">
        <v>10</v>
      </c>
      <c r="E64" s="9">
        <f>SUM(E46:E63)</f>
        <v>1250.76</v>
      </c>
    </row>
    <row r="65" spans="1:6" s="3" customFormat="1" x14ac:dyDescent="0.3">
      <c r="A65" s="10"/>
      <c r="D65" s="8"/>
      <c r="E65" s="9"/>
    </row>
    <row r="66" spans="1:6" x14ac:dyDescent="0.3">
      <c r="A66" s="49" t="s">
        <v>56</v>
      </c>
      <c r="B66" s="49"/>
      <c r="C66" s="49"/>
      <c r="D66" s="49"/>
      <c r="E66" s="49"/>
      <c r="F66" s="3"/>
    </row>
    <row r="67" spans="1:6" ht="28.8" x14ac:dyDescent="0.3">
      <c r="A67" s="4" t="s">
        <v>0</v>
      </c>
      <c r="B67" s="5" t="s">
        <v>1</v>
      </c>
      <c r="C67" s="4" t="s">
        <v>4</v>
      </c>
      <c r="D67" s="5" t="s">
        <v>3</v>
      </c>
      <c r="E67" s="5" t="s">
        <v>2</v>
      </c>
      <c r="F67" s="23"/>
    </row>
    <row r="68" spans="1:6" s="3" customFormat="1" x14ac:dyDescent="0.3">
      <c r="A68" s="12">
        <v>44517</v>
      </c>
      <c r="B68" s="46" t="s">
        <v>57</v>
      </c>
      <c r="C68" s="2" t="s">
        <v>12</v>
      </c>
      <c r="D68" s="21" t="s">
        <v>58</v>
      </c>
      <c r="E68" s="22">
        <v>191.53</v>
      </c>
      <c r="F68" s="6"/>
    </row>
    <row r="69" spans="1:6" s="26" customFormat="1" ht="28.8" x14ac:dyDescent="0.3">
      <c r="A69" s="12">
        <v>44541</v>
      </c>
      <c r="B69" s="46" t="s">
        <v>61</v>
      </c>
      <c r="C69" s="2" t="s">
        <v>12</v>
      </c>
      <c r="D69" s="21" t="s">
        <v>62</v>
      </c>
      <c r="E69" s="22">
        <v>61.83</v>
      </c>
      <c r="F69" s="6"/>
    </row>
    <row r="70" spans="1:6" s="26" customFormat="1" x14ac:dyDescent="0.3">
      <c r="A70" s="12"/>
      <c r="B70" s="24"/>
      <c r="C70" s="2"/>
      <c r="D70" s="8" t="s">
        <v>10</v>
      </c>
      <c r="E70" s="9">
        <f>SUM(E68:E69)</f>
        <v>253.36</v>
      </c>
      <c r="F70" s="6"/>
    </row>
    <row r="71" spans="1:6" x14ac:dyDescent="0.3">
      <c r="A71" s="12"/>
      <c r="B71" s="24"/>
      <c r="C71" s="2"/>
      <c r="D71" s="21"/>
      <c r="E71" s="22"/>
      <c r="F71" s="6"/>
    </row>
    <row r="72" spans="1:6" x14ac:dyDescent="0.3">
      <c r="A72" s="49" t="s">
        <v>20</v>
      </c>
      <c r="B72" s="49"/>
      <c r="C72" s="49"/>
      <c r="D72" s="49"/>
      <c r="E72" s="49"/>
      <c r="F72" s="3"/>
    </row>
    <row r="73" spans="1:6" ht="28.8" x14ac:dyDescent="0.3">
      <c r="A73" s="4" t="s">
        <v>0</v>
      </c>
      <c r="B73" s="5" t="s">
        <v>1</v>
      </c>
      <c r="C73" s="4" t="s">
        <v>4</v>
      </c>
      <c r="D73" s="5" t="s">
        <v>3</v>
      </c>
      <c r="E73" s="5" t="s">
        <v>2</v>
      </c>
      <c r="F73" s="19"/>
    </row>
    <row r="74" spans="1:6" x14ac:dyDescent="0.3">
      <c r="A74" s="12">
        <v>44484</v>
      </c>
      <c r="B74" s="46" t="s">
        <v>47</v>
      </c>
      <c r="C74" s="2" t="s">
        <v>12</v>
      </c>
      <c r="D74" s="21" t="s">
        <v>40</v>
      </c>
      <c r="E74" s="22">
        <v>4.96</v>
      </c>
      <c r="F74" s="6"/>
    </row>
    <row r="75" spans="1:6" x14ac:dyDescent="0.3">
      <c r="A75" s="12">
        <v>44490</v>
      </c>
      <c r="B75" s="29" t="s">
        <v>25</v>
      </c>
      <c r="C75" s="2" t="s">
        <v>12</v>
      </c>
      <c r="D75" s="21" t="s">
        <v>48</v>
      </c>
      <c r="E75" s="22">
        <v>6.41</v>
      </c>
      <c r="F75" s="27"/>
    </row>
    <row r="76" spans="1:6" x14ac:dyDescent="0.3">
      <c r="A76" s="12">
        <v>44531</v>
      </c>
      <c r="B76" s="29" t="s">
        <v>38</v>
      </c>
      <c r="C76" s="2" t="s">
        <v>12</v>
      </c>
      <c r="D76" s="21" t="s">
        <v>55</v>
      </c>
      <c r="E76" s="22">
        <v>2.9</v>
      </c>
      <c r="F76" s="27"/>
    </row>
    <row r="77" spans="1:6" x14ac:dyDescent="0.3">
      <c r="A77" s="10"/>
      <c r="B77" s="3"/>
      <c r="C77" s="3"/>
      <c r="D77" s="8" t="s">
        <v>10</v>
      </c>
      <c r="E77" s="9">
        <f>SUM(E74:E76)</f>
        <v>14.270000000000001</v>
      </c>
      <c r="F77" s="3"/>
    </row>
    <row r="78" spans="1:6" x14ac:dyDescent="0.3">
      <c r="A78" s="10"/>
      <c r="B78" s="3"/>
      <c r="C78" s="3"/>
      <c r="D78" s="8"/>
      <c r="E78" s="9"/>
      <c r="F78" s="3"/>
    </row>
    <row r="79" spans="1:6" x14ac:dyDescent="0.3">
      <c r="A79" s="49" t="s">
        <v>63</v>
      </c>
      <c r="B79" s="49"/>
      <c r="C79" s="49"/>
      <c r="D79" s="49"/>
      <c r="E79" s="49"/>
    </row>
    <row r="80" spans="1:6" ht="28.8" x14ac:dyDescent="0.3">
      <c r="A80" s="4" t="s">
        <v>0</v>
      </c>
      <c r="B80" s="5" t="s">
        <v>1</v>
      </c>
      <c r="C80" s="4" t="s">
        <v>4</v>
      </c>
      <c r="D80" s="5" t="s">
        <v>3</v>
      </c>
      <c r="E80" s="5" t="s">
        <v>2</v>
      </c>
    </row>
    <row r="81" spans="1:5" x14ac:dyDescent="0.3">
      <c r="A81" s="12">
        <v>44545</v>
      </c>
      <c r="B81" s="46" t="s">
        <v>69</v>
      </c>
      <c r="C81" s="2" t="s">
        <v>65</v>
      </c>
      <c r="D81" s="21" t="s">
        <v>79</v>
      </c>
      <c r="E81" s="22">
        <v>1331</v>
      </c>
    </row>
    <row r="82" spans="1:5" ht="28.8" x14ac:dyDescent="0.3">
      <c r="A82" s="12">
        <v>44560</v>
      </c>
      <c r="B82" s="46" t="s">
        <v>64</v>
      </c>
      <c r="C82" s="2" t="s">
        <v>65</v>
      </c>
      <c r="D82" s="21" t="s">
        <v>66</v>
      </c>
      <c r="E82" s="22">
        <v>450</v>
      </c>
    </row>
    <row r="83" spans="1:5" ht="28.8" x14ac:dyDescent="0.3">
      <c r="A83" s="12">
        <v>44561</v>
      </c>
      <c r="B83" s="47" t="s">
        <v>67</v>
      </c>
      <c r="C83" s="2" t="s">
        <v>65</v>
      </c>
      <c r="D83" s="21" t="s">
        <v>68</v>
      </c>
      <c r="E83" s="22">
        <v>356.95</v>
      </c>
    </row>
    <row r="84" spans="1:5" x14ac:dyDescent="0.3">
      <c r="A84" s="12"/>
      <c r="B84" s="25"/>
      <c r="C84" s="2"/>
      <c r="D84" s="8" t="s">
        <v>10</v>
      </c>
      <c r="E84" s="9">
        <f>SUM(E81:E83)</f>
        <v>2137.9499999999998</v>
      </c>
    </row>
    <row r="86" spans="1:5" x14ac:dyDescent="0.3">
      <c r="D86" s="8" t="s">
        <v>29</v>
      </c>
      <c r="E86" s="18">
        <f>SUM(E84,E77,E70,E64,E42,E36,E29,E22,E14,E9)</f>
        <v>22269.42</v>
      </c>
    </row>
  </sheetData>
  <mergeCells count="12">
    <mergeCell ref="A1:E1"/>
    <mergeCell ref="A24:F24"/>
    <mergeCell ref="A2:E2"/>
    <mergeCell ref="A16:F16"/>
    <mergeCell ref="A4:E4"/>
    <mergeCell ref="A79:E79"/>
    <mergeCell ref="A31:F31"/>
    <mergeCell ref="A44:F44"/>
    <mergeCell ref="A72:E72"/>
    <mergeCell ref="A11:F11"/>
    <mergeCell ref="A66:E66"/>
    <mergeCell ref="A38:F3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2022-01-09T12:11:20Z</dcterms:modified>
</cp:coreProperties>
</file>